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548" windowHeight="17375" activeTab="0"/>
  </bookViews>
  <sheets>
    <sheet name="汇总表" sheetId="1" r:id="rId1"/>
    <sheet name="编制说明" sheetId="2" r:id="rId2"/>
    <sheet name="清单" sheetId="3" r:id="rId3"/>
    <sheet name="工程开荒清洁作业及验收标准要求" sheetId="4" state="hidden" r:id="rId4"/>
  </sheets>
  <externalReferences>
    <externalReference r:id="rId7"/>
  </externalReferences>
  <definedNames>
    <definedName name="_xlnm.Print_Area" localSheetId="2">'清单'!$A$1:$H$13</definedName>
    <definedName name="_xlnm.Print_Area" localSheetId="3">'工程开荒清洁作业及验收标准要求'!$A$1:$F$42</definedName>
    <definedName name="_xlnm.Print_Titles" localSheetId="3">'工程开荒清洁作业及验收标准要求'!$1:$3</definedName>
    <definedName name="_xlnm.Print_Area" localSheetId="0">'汇总表'!$A$1:$G$12</definedName>
    <definedName name="_xlnm.Print_Area" localSheetId="1">'编制说明'!$A$1:$A$8</definedName>
  </definedNames>
  <calcPr fullCalcOnLoad="1"/>
</workbook>
</file>

<file path=xl/sharedStrings.xml><?xml version="1.0" encoding="utf-8"?>
<sst xmlns="http://schemas.openxmlformats.org/spreadsheetml/2006/main" count="210" uniqueCount="152">
  <si>
    <t>东莞市民服务中心三期项-开荒保洁服务合同费用汇总表</t>
  </si>
  <si>
    <t>序号</t>
  </si>
  <si>
    <t>费用名称</t>
  </si>
  <si>
    <t>计费基数</t>
  </si>
  <si>
    <t>限价金额
（元）</t>
  </si>
  <si>
    <t>不含税投标报价
（元）</t>
  </si>
  <si>
    <t>投标报价
（元）</t>
  </si>
  <si>
    <t>备注</t>
  </si>
  <si>
    <t>服务费用</t>
  </si>
  <si>
    <t>汇总报价</t>
  </si>
  <si>
    <t>小写：</t>
  </si>
  <si>
    <t>大写：</t>
  </si>
  <si>
    <t>编制说明</t>
  </si>
  <si>
    <t>1、工程范围：东莞市民服务中心三期项目-开荒保洁服务合同施工范围按报价清单项所包含的全部工程内容及其他为实现合同目的所涉及的承包范围。</t>
  </si>
  <si>
    <t xml:space="preserve">2、上述合同综合单价已含清洁人员工资、国家法定节假日工资、餐费补助，保险(社会保险与商业保险)、福利、办公费用、保洁用具、保洁物料用品费用、利润、管理酬金及税金与采购方为实现合同目的全部相关费用；所有费用均已考虑在内，之方不再向甲方追加任何费用；上述保洁服务费中包含物料及乙方管理费。保洁人员日常使用的工具以及清洁用品、保洁所需的各种器械(包括但不限于垃圾车、扫把簸箕、玻璃刮、消毒水、垃圾袋、洗手液、清洁剂、漂白粉、洁厕灵、碧丽珠、空气清新剂、卫生球等)均已包含;甲方除向乙方支付上述费用外，无须再支付任何其他费用。以上开荒清洁保洁项目中，每个项目至少配置主管一人，具体人员的配置需根据采购方要求合理配置；                                                                                                                                                                                                                          若各楼栋开荒清洁时间不一致，且间隔时间较长时，需多次进退场施工，具体时间以项目部通知为准，单价综合考虑多次进退场及人材机价格变动；                                                                                                                                                                                   </t>
  </si>
  <si>
    <t>3、本项目报价单位施工作业要求及验收标准要求详见附件《工程开荒清洁作业及验收标准要求》；</t>
  </si>
  <si>
    <t>4、本项目报价需根据招采文件及技术标准和工序要求等进行综合考虑，中标后不再调整；</t>
  </si>
  <si>
    <t>5、本工程报价单报价单价需报价单位自行填报，并需注明填报税金及税率。</t>
  </si>
  <si>
    <t>东莞市民服务中心三期项-开荒保洁服务合同预算报价清单</t>
  </si>
  <si>
    <t>开荒清洁区域</t>
  </si>
  <si>
    <t>项目特征</t>
  </si>
  <si>
    <t>单位</t>
  </si>
  <si>
    <t>暂定工程量</t>
  </si>
  <si>
    <t>报价金额</t>
  </si>
  <si>
    <t>含税综合单价</t>
  </si>
  <si>
    <t>含税合价(元)</t>
  </si>
  <si>
    <t>一、工程开荒清洁</t>
  </si>
  <si>
    <t>1-6号商业、文娱楼（含功能房、设备间）</t>
  </si>
  <si>
    <t>1.室内外开荒保洁：包括室内商铺等地面清扫，含室内护窗栏杆擦拭，铝合金门窗、玻璃门轨道、门缝清理和玻璃擦拭，入户门玻璃门、防火门、防火卷帘门等表面除尘（不清除保护膜），包括石材及瓷砖等地面、墙面、拦河反坎等部分的腻子污染铲除、清理、打扫，地面、墙面无污染和明显积灰；
2.楼层室内外连廊、露台阳台、公共楼道/屋面花园（含绿化范围）等开荒保洁：包括石材、铝板、瓷砖和涂料等地面、墙面、拦河反坎等部分的腻子污染铲除、清理、打扫，地面、墙面无污染和明显积灰；栏杆扶手擦拭，地面、墙面瓷砖无污染和明显积灰；含室内外玻璃栏杆及室内护窗栏杆擦拭，
3.楼梯间开荒保洁：包括楼梯间地面、墙面瓷砖部分的垃圾清除和台阶清扫、扶手擦拭，采光窗铝合金及玻璃擦拭，楼梯间无遗留垃圾；
4.公共卫生间、母婴室等开荒保洁：包括地面、墙面瓷砖部分的腻子污染铲除、清理、打扫、采光窗铝合金及玻璃擦拭，洗手盆、小便器、大便器等清洁，
5.其它部位开荒保洁工作，包含不上人屋面、地下设备房、电梯间、配电房等包括地面、墙面瓷砖部分的腻子污染铲除、清理、打扫，地面、墙面瓷砖无污染和明显积灰；；
6.包括施工水电费、机械设备进出场及安拆费、清洁工具、材料、其它施工技术措施费、材料二次搬运费等；
7.工程量计算规则：按实际收方为准，不超建设工程规划许可总建筑面积。</t>
  </si>
  <si>
    <t>m2</t>
  </si>
  <si>
    <t>7号商业、文娱楼
（含功能房、设备间）</t>
  </si>
  <si>
    <t>8号地下车库
（含功能房、设备间）</t>
  </si>
  <si>
    <t>外立面
（玻璃、铝板幕墙、铝合百叶、铝合金门窗等）</t>
  </si>
  <si>
    <t>1.外墙墙：包括室外玻璃幕墙，铝合金门窗、窗台线、玻璃栏板、室外墙面砖擦拭（不含室内玻璃栏杆）。
2.玻璃雨篷：包括雨篷铝板、玻璃、钢骨架擦拭。
3.外墙面清洗：含人工、材料、高空作业吊装等；
4.工程量计算规则：按实际清洗量计算。</t>
  </si>
  <si>
    <t>室外前广场园林</t>
  </si>
  <si>
    <t>1.室外前广场及室外建筑边线外园林开荒保洁：包括园林区域内垃圾清理、园林铺装面地面清洁，园林区内小品、构筑物等表面清洁；
2.包括施工水电费、机械设备进出场及安拆费、清洁工具、材料、其它施工技术措施费、材料二次搬运费等；
3.工程量计算规则：按实际收方为准（园林铺装面积计算）。</t>
  </si>
  <si>
    <t>前广场区域</t>
  </si>
  <si>
    <t>含税金额合计</t>
  </si>
  <si>
    <r>
      <t>其中税金（税率</t>
    </r>
    <r>
      <rPr>
        <b/>
        <sz val="12"/>
        <rFont val="微软雅黑"/>
        <family val="2"/>
      </rPr>
      <t>6</t>
    </r>
    <r>
      <rPr>
        <b/>
        <sz val="12"/>
        <color indexed="8"/>
        <rFont val="微软雅黑"/>
        <family val="2"/>
      </rPr>
      <t>%）</t>
    </r>
  </si>
  <si>
    <t>不含税合计金额</t>
  </si>
  <si>
    <t>备注：
1、本合同为固定单价合同，工程量为暂定工程量，结算按实计取；
2、上述合同综合单价已含清洁人员工资、国家法定节假日工资、餐费补助，保险(社会保险与商业保险)、福利、办公费用、保洁用具、保洁物料用品费用、利润、管理酬金及税金与采购方为实现合同目的全部相关费用；所有费用均已考虑在内，之方不再向甲方追加任何费用；上述保洁服务费中包含物料及乙方管理费。保洁人员日常使用的工具以及清洁用品、保洁所需的各种器械(包括但不限于垃圾车、扫把簸箕、玻璃刮、消毒水、垃圾袋、洗手液、清洁剂、漂白粉、洁厕灵、碧丽珠、空气清新剂、卫生球等)均已包含;甲方除向乙方支付上述费用外，无须再支付任何其他费用。
3、以上开荒清洁保洁项目中，每个项目至少配置主管一人，具体人员的配置需根据采购方要求合理配置；                                                                                                                                                                                                                              
4、若各楼栋开荒清洁时间不一致，且间隔时间较长时，需多次进退场施工，具体时间以项目部通知为准，单价综合考虑多次进退场及人材机价格变动；                                                                                                                                                                                   
5、报价单位可参考附件《工程开荒清洁作业及验收标准要求》；</t>
  </si>
  <si>
    <r>
      <rPr>
        <sz val="20"/>
        <rFont val="FangSong"/>
        <family val="3"/>
      </rPr>
      <t xml:space="preserve"> </t>
    </r>
    <r>
      <rPr>
        <sz val="20"/>
        <rFont val="FangSong"/>
        <family val="3"/>
      </rPr>
      <t>附件</t>
    </r>
  </si>
  <si>
    <r>
      <t xml:space="preserve"> </t>
    </r>
    <r>
      <rPr>
        <b/>
        <sz val="19"/>
        <rFont val="SimSun"/>
        <family val="0"/>
      </rPr>
      <t>开荒清洁标准</t>
    </r>
  </si>
  <si>
    <t>区域</t>
  </si>
  <si>
    <t>清洁项目</t>
  </si>
  <si>
    <t>材质类别</t>
  </si>
  <si>
    <t>清洁标准</t>
  </si>
  <si>
    <t>清洁效果</t>
  </si>
  <si>
    <t>检查方式</t>
  </si>
  <si>
    <t>门</t>
  </si>
  <si>
    <t>防火门</t>
  </si>
  <si>
    <t>钢质防火门</t>
  </si>
  <si>
    <t>无灰尘、无污迹、无胶迹、无指印、无涂料斑点、门缝无泥沙；</t>
  </si>
  <si>
    <t>光亮照人，无划痕迹</t>
  </si>
  <si>
    <r>
      <rPr>
        <sz val="10"/>
        <rFont val="SimSun"/>
        <family val="0"/>
      </rPr>
      <t>目 视</t>
    </r>
  </si>
  <si>
    <r>
      <rPr>
        <sz val="10"/>
        <rFont val="SimSun"/>
        <family val="0"/>
      </rPr>
      <t>不锈钢门</t>
    </r>
  </si>
  <si>
    <t>无灰尘、无污迹、无胶迹、无指印、无涂料斑点</t>
  </si>
  <si>
    <t>内 门</t>
  </si>
  <si>
    <t>玻璃门</t>
  </si>
  <si>
    <t>无灰尘、无污迹、无胶迹、无指印、无涂料斑点、门缝无泥沙；玻璃无灰尘、无污迹、无胶迹、无指印</t>
  </si>
  <si>
    <t>推拉门</t>
  </si>
  <si>
    <t>铝合金门</t>
  </si>
  <si>
    <r>
      <rPr>
        <sz val="10"/>
        <rFont val="SimSun"/>
        <family val="0"/>
      </rPr>
      <t>地面</t>
    </r>
  </si>
  <si>
    <r>
      <rPr>
        <sz val="10"/>
        <rFont val="SimSun"/>
        <family val="0"/>
      </rPr>
      <t>室内地面</t>
    </r>
  </si>
  <si>
    <r>
      <rPr>
        <sz val="10"/>
        <rFont val="SimSun"/>
        <family val="0"/>
      </rPr>
      <t>木地板</t>
    </r>
  </si>
  <si>
    <t>无泥沙、无灰尘、无污迹、无头发、脚印</t>
  </si>
  <si>
    <t>光亮、无磨损痕，不起泡、起粉，涂抹均匀、有光泽</t>
  </si>
  <si>
    <r>
      <rPr>
        <sz val="10"/>
        <rFont val="SimSun"/>
        <family val="0"/>
      </rPr>
      <t>花岗石</t>
    </r>
  </si>
  <si>
    <t>无灰尘、无水泥渣和涂料点、无污渍、水渍</t>
  </si>
  <si>
    <t>石材无黄渍或其它污渍，无划痕迹，光亮，呈本色</t>
  </si>
  <si>
    <t>目 视</t>
  </si>
  <si>
    <r>
      <rPr>
        <sz val="10"/>
        <rFont val="SimSun"/>
        <family val="0"/>
      </rPr>
      <t>水磨石</t>
    </r>
  </si>
  <si>
    <t>人造大理石</t>
  </si>
  <si>
    <t>PC仿石砖</t>
  </si>
  <si>
    <t>瓷砖</t>
  </si>
  <si>
    <r>
      <rPr>
        <sz val="10"/>
        <rFont val="SimSun"/>
        <family val="0"/>
      </rPr>
      <t>光亮、无磨损痕</t>
    </r>
  </si>
  <si>
    <t>目视、手拭</t>
  </si>
  <si>
    <r>
      <rPr>
        <sz val="10"/>
        <rFont val="SimSun"/>
        <family val="0"/>
      </rPr>
      <t>窗</t>
    </r>
  </si>
  <si>
    <r>
      <rPr>
        <sz val="10"/>
        <rFont val="SimSun"/>
        <family val="0"/>
      </rPr>
      <t>窗户</t>
    </r>
  </si>
  <si>
    <t>铝合金窗</t>
  </si>
  <si>
    <t>无污迹、污点，窗框无水泥和涂料，窗槽内无泥
沙，玻璃无明显灰尘</t>
  </si>
  <si>
    <r>
      <rPr>
        <sz val="10"/>
        <rFont val="SimSun"/>
        <family val="0"/>
      </rPr>
      <t>无划痕迹，呈本色</t>
    </r>
  </si>
  <si>
    <r>
      <rPr>
        <sz val="10"/>
        <rFont val="SimSun"/>
        <family val="0"/>
      </rPr>
      <t>塑钢窗</t>
    </r>
  </si>
  <si>
    <r>
      <rPr>
        <sz val="10"/>
        <rFont val="SimSun"/>
        <family val="0"/>
      </rPr>
      <t>窗台</t>
    </r>
  </si>
  <si>
    <r>
      <rPr>
        <sz val="10"/>
        <rFont val="SimSun"/>
        <family val="0"/>
      </rPr>
      <t>木制</t>
    </r>
  </si>
  <si>
    <r>
      <rPr>
        <sz val="10"/>
        <rFont val="SimSun"/>
        <family val="0"/>
      </rPr>
      <t>无灰尘、无污迹、无胶迹</t>
    </r>
  </si>
  <si>
    <t>用纸巾擦拭</t>
  </si>
  <si>
    <r>
      <rPr>
        <sz val="10"/>
        <rFont val="SimSun"/>
        <family val="0"/>
      </rPr>
      <t>大理石</t>
    </r>
  </si>
  <si>
    <r>
      <rPr>
        <sz val="10"/>
        <rFont val="SimSun"/>
        <family val="0"/>
      </rPr>
      <t>无灰尘、无污迹、无指印</t>
    </r>
  </si>
  <si>
    <t>无划痕迹，呈本色保持光亮</t>
  </si>
  <si>
    <t>墙面</t>
  </si>
  <si>
    <t>涂料、真石漆</t>
  </si>
  <si>
    <r>
      <rPr>
        <sz val="10"/>
        <rFont val="SimSun"/>
        <family val="0"/>
      </rPr>
      <t>无蛛网、无灰尘、无污迹、无水泥渣</t>
    </r>
  </si>
  <si>
    <r>
      <rPr>
        <sz val="10"/>
        <rFont val="SimSun"/>
        <family val="0"/>
      </rPr>
      <t>无积尘、无污迹，无手印</t>
    </r>
  </si>
  <si>
    <t>石材无黄渍或其它污渍，无划痕迹光亮，呈本色</t>
  </si>
  <si>
    <r>
      <rPr>
        <sz val="10"/>
        <rFont val="SimSun"/>
        <family val="0"/>
      </rPr>
      <t>瓷砖</t>
    </r>
  </si>
  <si>
    <r>
      <rPr>
        <sz val="10"/>
        <rFont val="SimSun"/>
        <family val="0"/>
      </rPr>
      <t>无灰尘、无水泥渣和涂料点、无污渍、水溃</t>
    </r>
  </si>
  <si>
    <r>
      <rPr>
        <sz val="10"/>
        <rFont val="SimSun"/>
        <family val="0"/>
      </rPr>
      <t>马赛克</t>
    </r>
  </si>
  <si>
    <r>
      <rPr>
        <sz val="10"/>
        <rFont val="SimSun"/>
        <family val="0"/>
      </rPr>
      <t>无水泥点，无涂料，无污渍、水迹</t>
    </r>
  </si>
  <si>
    <r>
      <rPr>
        <sz val="10"/>
        <rFont val="SimSun"/>
        <family val="0"/>
      </rPr>
      <t>无脱落</t>
    </r>
  </si>
  <si>
    <r>
      <rPr>
        <sz val="10"/>
        <rFont val="SimSun"/>
        <family val="0"/>
      </rPr>
      <t>天花</t>
    </r>
  </si>
  <si>
    <r>
      <rPr>
        <sz val="10"/>
        <rFont val="SimSun"/>
        <family val="0"/>
      </rPr>
      <t>天花板</t>
    </r>
  </si>
  <si>
    <r>
      <rPr>
        <sz val="10"/>
        <rFont val="SimSun"/>
        <family val="0"/>
      </rPr>
      <t>无蛛网、无灰尘、无污迹、无指印</t>
    </r>
  </si>
  <si>
    <r>
      <rPr>
        <sz val="10"/>
        <rFont val="SimSun"/>
        <family val="0"/>
      </rPr>
      <t>呈本色</t>
    </r>
  </si>
  <si>
    <r>
      <rPr>
        <sz val="10"/>
        <rFont val="SimSun"/>
        <family val="0"/>
      </rPr>
      <t>目视</t>
    </r>
  </si>
  <si>
    <r>
      <rPr>
        <sz val="10"/>
        <rFont val="SimSun"/>
        <family val="0"/>
      </rPr>
      <t>石膏</t>
    </r>
  </si>
  <si>
    <r>
      <rPr>
        <sz val="10"/>
        <rFont val="SimSun"/>
        <family val="0"/>
      </rPr>
      <t>无蛛网、无灰尘、无污渍，呈木色</t>
    </r>
  </si>
  <si>
    <r>
      <rPr>
        <sz val="10"/>
        <rFont val="SimSun"/>
        <family val="0"/>
      </rPr>
      <t xml:space="preserve">开关/
</t>
    </r>
    <r>
      <rPr>
        <sz val="10"/>
        <rFont val="SimSun"/>
        <family val="0"/>
      </rPr>
      <t>灯具</t>
    </r>
  </si>
  <si>
    <r>
      <rPr>
        <sz val="10"/>
        <rFont val="SimSun"/>
        <family val="0"/>
      </rPr>
      <t>开关</t>
    </r>
  </si>
  <si>
    <r>
      <rPr>
        <sz val="10"/>
        <rFont val="SimSun"/>
        <family val="0"/>
      </rPr>
      <t>无涂料点，无灰尘，呈本色</t>
    </r>
  </si>
  <si>
    <r>
      <rPr>
        <sz val="10"/>
        <rFont val="SimSun"/>
        <family val="0"/>
      </rPr>
      <t>保持光亮，呈本色</t>
    </r>
  </si>
  <si>
    <r>
      <rPr>
        <sz val="10"/>
        <rFont val="SimSun"/>
        <family val="0"/>
      </rPr>
      <t>灯具</t>
    </r>
  </si>
  <si>
    <r>
      <rPr>
        <sz val="10"/>
        <rFont val="SimSun"/>
        <family val="0"/>
      </rPr>
      <t xml:space="preserve">洗手
</t>
    </r>
    <r>
      <rPr>
        <sz val="10"/>
        <rFont val="SimSun"/>
        <family val="0"/>
      </rPr>
      <t>间</t>
    </r>
  </si>
  <si>
    <r>
      <rPr>
        <sz val="10"/>
        <rFont val="SimSun"/>
        <family val="0"/>
      </rPr>
      <t xml:space="preserve">浴缸/抽水
</t>
    </r>
    <r>
      <rPr>
        <sz val="10"/>
        <rFont val="SimSun"/>
        <family val="0"/>
      </rPr>
      <t>马桶</t>
    </r>
  </si>
  <si>
    <r>
      <rPr>
        <sz val="10"/>
        <rFont val="SimSun"/>
        <family val="0"/>
      </rPr>
      <t>陶瓷</t>
    </r>
  </si>
  <si>
    <r>
      <rPr>
        <sz val="10"/>
        <rFont val="SimSun"/>
        <family val="0"/>
      </rPr>
      <t xml:space="preserve">排水畅通，无水印，墙面无污迹和水泥、涂料
</t>
    </r>
    <r>
      <rPr>
        <sz val="10"/>
        <rFont val="SimSun"/>
        <family val="0"/>
      </rPr>
      <t>马桶无污迹、水垢，地面无污迹杂物</t>
    </r>
  </si>
  <si>
    <t>保持光亮，无划痕迹，呈本色</t>
  </si>
  <si>
    <r>
      <rPr>
        <sz val="10"/>
        <rFont val="SimSun"/>
        <family val="0"/>
      </rPr>
      <t>洗手盆</t>
    </r>
  </si>
  <si>
    <r>
      <rPr>
        <sz val="10"/>
        <rFont val="SimSun"/>
        <family val="0"/>
      </rPr>
      <t>不锈钢</t>
    </r>
  </si>
  <si>
    <t>无灰尘、水溃、无污迹、无积水、无头发、无手印</t>
  </si>
  <si>
    <t>无灰尘、水渍、无污迹、无积水、无头发、无手印</t>
  </si>
  <si>
    <r>
      <rPr>
        <sz val="10"/>
        <rFont val="SimSun"/>
        <family val="0"/>
      </rPr>
      <t>镜面、台面</t>
    </r>
  </si>
  <si>
    <r>
      <rPr>
        <sz val="10"/>
        <rFont val="SimSun"/>
        <family val="0"/>
      </rPr>
      <t>无灰尘、无污渍、无积水、无头发、无手印</t>
    </r>
  </si>
  <si>
    <r>
      <rPr>
        <sz val="10"/>
        <rFont val="SimSun"/>
        <family val="0"/>
      </rPr>
      <t>保持光亮</t>
    </r>
  </si>
  <si>
    <r>
      <rPr>
        <sz val="10"/>
        <rFont val="SimSun"/>
        <family val="0"/>
      </rPr>
      <t xml:space="preserve">辅助
</t>
    </r>
    <r>
      <rPr>
        <sz val="10"/>
        <rFont val="SimSun"/>
        <family val="0"/>
      </rPr>
      <t>设施</t>
    </r>
  </si>
  <si>
    <r>
      <rPr>
        <sz val="10"/>
        <rFont val="SimSun"/>
        <family val="0"/>
      </rPr>
      <t>电源盒</t>
    </r>
  </si>
  <si>
    <r>
      <rPr>
        <sz val="10"/>
        <rFont val="SimSun"/>
        <family val="0"/>
      </rPr>
      <t>无灰尘、污迹，无涂料点</t>
    </r>
  </si>
  <si>
    <r>
      <rPr>
        <sz val="10"/>
        <rFont val="SimSun"/>
        <family val="0"/>
      </rPr>
      <t>地脚线</t>
    </r>
  </si>
  <si>
    <r>
      <rPr>
        <sz val="10"/>
        <rFont val="SimSun"/>
        <family val="0"/>
      </rPr>
      <t>无灰尘、污迹、无胶迹、无涂料斑点</t>
    </r>
  </si>
  <si>
    <r>
      <rPr>
        <sz val="10"/>
        <rFont val="SimSun"/>
        <family val="0"/>
      </rPr>
      <t>管网</t>
    </r>
  </si>
  <si>
    <r>
      <rPr>
        <sz val="10"/>
        <rFont val="SimSun"/>
        <family val="0"/>
      </rPr>
      <t>管线</t>
    </r>
  </si>
  <si>
    <r>
      <rPr>
        <sz val="10"/>
        <rFont val="SimSun"/>
        <family val="0"/>
      </rPr>
      <t>无灰尘、无污迹、无胶迹、无涂料斑点</t>
    </r>
  </si>
  <si>
    <t>外立面玻璃</t>
  </si>
  <si>
    <t>镀膜玻璃</t>
  </si>
  <si>
    <t>保持光亮，无划痕迹</t>
  </si>
  <si>
    <r>
      <rPr>
        <sz val="10"/>
        <rFont val="SimSun"/>
        <family val="0"/>
      </rPr>
      <t>透明玻璃</t>
    </r>
  </si>
  <si>
    <t>透明、光亮，无划痕迹</t>
  </si>
  <si>
    <t>外立面铝板、百叶</t>
  </si>
  <si>
    <t>铝板</t>
  </si>
  <si>
    <t>无蛛网、无灰尘、无污迹、无指印</t>
  </si>
  <si>
    <t>百叶</t>
  </si>
  <si>
    <r>
      <rPr>
        <sz val="10"/>
        <rFont val="SimSun"/>
        <family val="0"/>
      </rPr>
      <t>饰品</t>
    </r>
  </si>
  <si>
    <t>铜/仿铜制品</t>
  </si>
  <si>
    <r>
      <rPr>
        <sz val="10"/>
        <rFont val="SimSun"/>
        <family val="0"/>
      </rPr>
      <t>无灰尘、污迹、手印，保持光亮</t>
    </r>
  </si>
  <si>
    <r>
      <rPr>
        <sz val="10"/>
        <rFont val="SimSun"/>
        <family val="0"/>
      </rPr>
      <t>无锈迹，呈本色</t>
    </r>
  </si>
  <si>
    <t>不锈钢制
品</t>
  </si>
  <si>
    <r>
      <rPr>
        <sz val="10"/>
        <rFont val="SimSun"/>
        <family val="0"/>
      </rPr>
      <t>无灰尘、无污迹、无胶迹、手印、无锈迹</t>
    </r>
  </si>
  <si>
    <t>玻璃/有机
玻璃制品</t>
  </si>
  <si>
    <r>
      <rPr>
        <sz val="10"/>
        <rFont val="SimSun"/>
        <family val="0"/>
      </rPr>
      <t>无灰尘、污迹</t>
    </r>
  </si>
  <si>
    <r>
      <rPr>
        <sz val="10"/>
        <rFont val="SimSun"/>
        <family val="0"/>
      </rPr>
      <t>光亮，无划痕迹</t>
    </r>
  </si>
  <si>
    <r>
      <rPr>
        <sz val="10"/>
        <rFont val="SimSun"/>
        <family val="0"/>
      </rPr>
      <t>木制品</t>
    </r>
  </si>
  <si>
    <t>金属艺术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</si>
</sst>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4">
    <font>
      <sz val="12"/>
      <name val="宋体"/>
      <family val="0"/>
    </font>
    <font>
      <sz val="11"/>
      <name val="宋体"/>
      <family val="0"/>
    </font>
    <font>
      <sz val="11"/>
      <color indexed="8"/>
      <name val="Arial"/>
      <family val="2"/>
    </font>
    <font>
      <sz val="19"/>
      <name val="SimSun"/>
      <family val="0"/>
    </font>
    <font>
      <b/>
      <sz val="11"/>
      <name val="SimSun"/>
      <family val="0"/>
    </font>
    <font>
      <sz val="10"/>
      <name val="SimSun"/>
      <family val="0"/>
    </font>
    <font>
      <sz val="11"/>
      <color indexed="8"/>
      <name val="宋体"/>
      <family val="0"/>
    </font>
    <font>
      <sz val="10.5"/>
      <color indexed="8"/>
      <name val="宋体"/>
      <family val="0"/>
    </font>
    <font>
      <sz val="10"/>
      <color indexed="8"/>
      <name val="宋体"/>
      <family val="0"/>
    </font>
    <font>
      <b/>
      <sz val="16"/>
      <color indexed="8"/>
      <name val="宋体"/>
      <family val="0"/>
    </font>
    <font>
      <b/>
      <sz val="11"/>
      <color indexed="8"/>
      <name val="微软雅黑"/>
      <family val="2"/>
    </font>
    <font>
      <b/>
      <sz val="10.5"/>
      <color indexed="8"/>
      <name val="微软雅黑"/>
      <family val="2"/>
    </font>
    <font>
      <sz val="12"/>
      <color indexed="8"/>
      <name val="宋体"/>
      <family val="0"/>
    </font>
    <font>
      <b/>
      <sz val="12"/>
      <color indexed="8"/>
      <name val="微软雅黑"/>
      <family val="2"/>
    </font>
    <font>
      <b/>
      <sz val="14"/>
      <name val="宋体"/>
      <family val="0"/>
    </font>
    <font>
      <sz val="11"/>
      <name val="仿宋"/>
      <family val="3"/>
    </font>
    <font>
      <b/>
      <sz val="16"/>
      <name val="宋体"/>
      <family val="0"/>
    </font>
    <font>
      <b/>
      <sz val="12"/>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9"/>
      <color indexed="8"/>
      <name val="宋体"/>
      <family val="0"/>
    </font>
    <font>
      <sz val="20"/>
      <name val="FangSong"/>
      <family val="3"/>
    </font>
    <font>
      <b/>
      <sz val="19"/>
      <name val="SimSun"/>
      <family val="0"/>
    </font>
    <font>
      <b/>
      <sz val="12"/>
      <name val="微软雅黑"/>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9"/>
      <color theme="1"/>
      <name val="Calibri"/>
      <family val="0"/>
    </font>
    <font>
      <sz val="11"/>
      <color rgb="FF000000"/>
      <name val="Arial"/>
      <family val="2"/>
    </font>
    <font>
      <sz val="11"/>
      <color rgb="FF000000"/>
      <name val="宋体"/>
      <family val="0"/>
    </font>
    <font>
      <b/>
      <sz val="12"/>
      <color rgb="FF000000"/>
      <name val="微软雅黑"/>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medium"/>
      <right style="thin"/>
      <top style="medium">
        <color indexed="8"/>
      </top>
      <bottom style="thin"/>
    </border>
    <border>
      <left style="thin"/>
      <right style="thin"/>
      <top style="medium">
        <color indexed="8"/>
      </top>
      <bottom style="thin"/>
    </border>
    <border>
      <left style="thin"/>
      <right>
        <color indexed="63"/>
      </right>
      <top style="medium">
        <color indexed="8"/>
      </top>
      <bottom style="thin"/>
    </border>
    <border>
      <left>
        <color indexed="63"/>
      </left>
      <right style="thin"/>
      <top style="medium">
        <color indexed="8"/>
      </top>
      <bottom style="thin"/>
    </border>
    <border>
      <left style="thin"/>
      <right style="medium">
        <color indexed="8"/>
      </right>
      <top style="medium">
        <color indexed="8"/>
      </top>
      <bottom style="thin"/>
    </border>
    <border>
      <left style="medium"/>
      <right style="thin"/>
      <top style="thin"/>
      <bottom style="thin"/>
    </border>
    <border>
      <left style="thin"/>
      <right style="thin"/>
      <top style="thin"/>
      <bottom style="thin"/>
    </border>
    <border>
      <left style="thin"/>
      <right style="medium">
        <color indexed="8"/>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medium">
        <color indexed="8"/>
      </bottom>
    </border>
    <border>
      <left style="thin"/>
      <right style="thin"/>
      <top style="thin"/>
      <bottom style="medium">
        <color indexed="8"/>
      </bottom>
    </border>
    <border>
      <left style="thin"/>
      <right style="medium">
        <color indexed="8"/>
      </right>
      <top style="thin"/>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3" borderId="5" applyNumberFormat="0" applyAlignment="0" applyProtection="0"/>
    <xf numFmtId="0" fontId="50" fillId="4" borderId="6" applyNumberFormat="0" applyAlignment="0" applyProtection="0"/>
    <xf numFmtId="0" fontId="51" fillId="4" borderId="5" applyNumberFormat="0" applyAlignment="0" applyProtection="0"/>
    <xf numFmtId="0" fontId="52" fillId="5" borderId="7" applyNumberFormat="0" applyAlignment="0" applyProtection="0"/>
    <xf numFmtId="0" fontId="53" fillId="0" borderId="8" applyNumberFormat="0" applyFill="0" applyAlignment="0" applyProtection="0"/>
    <xf numFmtId="0" fontId="54" fillId="0" borderId="9"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60" fillId="0" borderId="0">
      <alignment/>
      <protection/>
    </xf>
  </cellStyleXfs>
  <cellXfs count="101">
    <xf numFmtId="0" fontId="0" fillId="0" borderId="0" xfId="0" applyAlignment="1">
      <alignment vertical="center"/>
    </xf>
    <xf numFmtId="49" fontId="61" fillId="0" borderId="0" xfId="0" applyNumberFormat="1" applyFont="1" applyFill="1" applyBorder="1" applyAlignment="1">
      <alignment horizontal="left" vertical="top" wrapText="1"/>
    </xf>
    <xf numFmtId="49" fontId="61" fillId="0" borderId="0" xfId="0" applyNumberFormat="1" applyFont="1" applyFill="1" applyBorder="1" applyAlignment="1">
      <alignment horizontal="left" vertical="center" wrapText="1"/>
    </xf>
    <xf numFmtId="0" fontId="61" fillId="0" borderId="0" xfId="0" applyFont="1" applyFill="1" applyBorder="1" applyAlignment="1">
      <alignment horizontal="left" vertical="center" wrapText="1" indent="1"/>
    </xf>
    <xf numFmtId="0" fontId="61" fillId="0" borderId="0" xfId="0" applyFont="1" applyFill="1" applyBorder="1" applyAlignment="1">
      <alignment horizontal="left" vertical="top" wrapText="1"/>
    </xf>
    <xf numFmtId="0" fontId="61" fillId="0" borderId="0" xfId="0" applyFont="1" applyFill="1" applyBorder="1" applyAlignment="1">
      <alignment horizontal="left" vertical="center" wrapText="1"/>
    </xf>
    <xf numFmtId="0" fontId="3" fillId="0" borderId="0" xfId="0" applyFont="1" applyFill="1" applyBorder="1" applyAlignment="1">
      <alignment horizontal="left" vertical="center" wrapText="1" indent="3"/>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61" fillId="0" borderId="12"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61" fillId="0" borderId="13"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5" fillId="0" borderId="10" xfId="0" applyFont="1" applyFill="1" applyBorder="1" applyAlignment="1">
      <alignment horizontal="left" wrapText="1"/>
    </xf>
    <xf numFmtId="0" fontId="62" fillId="0" borderId="14"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0" xfId="0" applyFont="1" applyFill="1" applyBorder="1" applyAlignment="1">
      <alignment horizontal="left" vertical="top"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76" fontId="7" fillId="33"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Border="1" applyAlignment="1">
      <alignment vertical="center"/>
    </xf>
    <xf numFmtId="0" fontId="9" fillId="0" borderId="0" xfId="0" applyFont="1" applyFill="1" applyAlignment="1" applyProtection="1">
      <alignment horizontal="center" vertical="center"/>
      <protection/>
    </xf>
    <xf numFmtId="0" fontId="10" fillId="0" borderId="16"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176" fontId="10" fillId="0" borderId="18" xfId="0" applyNumberFormat="1" applyFont="1" applyFill="1" applyBorder="1" applyAlignment="1" applyProtection="1">
      <alignment horizontal="center" vertical="center" wrapText="1"/>
      <protection/>
    </xf>
    <xf numFmtId="176" fontId="10" fillId="0" borderId="19" xfId="0" applyNumberFormat="1" applyFont="1" applyFill="1" applyBorder="1" applyAlignment="1" applyProtection="1">
      <alignment horizontal="center" vertical="center" wrapText="1"/>
      <protection/>
    </xf>
    <xf numFmtId="176" fontId="10" fillId="0" borderId="20" xfId="0" applyNumberFormat="1"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176" fontId="10" fillId="33" borderId="22" xfId="0" applyNumberFormat="1" applyFont="1" applyFill="1" applyBorder="1" applyAlignment="1" applyProtection="1">
      <alignment horizontal="center" vertical="center" wrapText="1"/>
      <protection/>
    </xf>
    <xf numFmtId="176" fontId="10" fillId="0" borderId="22" xfId="0" applyNumberFormat="1" applyFont="1" applyFill="1" applyBorder="1" applyAlignment="1" applyProtection="1">
      <alignment horizontal="center" vertical="center" wrapText="1"/>
      <protection/>
    </xf>
    <xf numFmtId="176" fontId="10" fillId="0" borderId="23" xfId="0" applyNumberFormat="1" applyFont="1" applyFill="1" applyBorder="1" applyAlignment="1" applyProtection="1">
      <alignment horizontal="center" vertical="center" wrapText="1"/>
      <protection/>
    </xf>
    <xf numFmtId="0" fontId="11" fillId="0" borderId="21" xfId="0" applyFont="1" applyFill="1" applyBorder="1" applyAlignment="1" applyProtection="1">
      <alignment vertical="center"/>
      <protection/>
    </xf>
    <xf numFmtId="0" fontId="11" fillId="0" borderId="22" xfId="0" applyFont="1" applyFill="1" applyBorder="1" applyAlignment="1" applyProtection="1">
      <alignment vertical="center"/>
      <protection/>
    </xf>
    <xf numFmtId="176" fontId="11" fillId="0" borderId="22" xfId="0" applyNumberFormat="1" applyFont="1" applyFill="1" applyBorder="1" applyAlignment="1" applyProtection="1">
      <alignment vertical="center"/>
      <protection/>
    </xf>
    <xf numFmtId="176" fontId="11" fillId="0" borderId="22" xfId="0" applyNumberFormat="1" applyFont="1" applyFill="1" applyBorder="1" applyAlignment="1" applyProtection="1">
      <alignment horizontal="center" vertical="center"/>
      <protection/>
    </xf>
    <xf numFmtId="176" fontId="11" fillId="0" borderId="23" xfId="0" applyNumberFormat="1"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12" fillId="0" borderId="24" xfId="0" applyFont="1" applyFill="1" applyBorder="1" applyAlignment="1" applyProtection="1">
      <alignment horizontal="left" vertical="center" wrapText="1"/>
      <protection/>
    </xf>
    <xf numFmtId="0" fontId="6" fillId="0" borderId="22" xfId="0" applyFont="1" applyFill="1" applyBorder="1" applyAlignment="1" applyProtection="1">
      <alignment horizontal="center" vertical="center" wrapText="1"/>
      <protection/>
    </xf>
    <xf numFmtId="176" fontId="12" fillId="0" borderId="22" xfId="0" applyNumberFormat="1" applyFont="1" applyFill="1" applyBorder="1" applyAlignment="1" applyProtection="1">
      <alignment horizontal="center" vertical="center"/>
      <protection/>
    </xf>
    <xf numFmtId="176" fontId="12" fillId="34" borderId="22" xfId="0" applyNumberFormat="1" applyFont="1" applyFill="1" applyBorder="1" applyAlignment="1" applyProtection="1">
      <alignment horizontal="center" vertical="center"/>
      <protection/>
    </xf>
    <xf numFmtId="176" fontId="12" fillId="0" borderId="22" xfId="0" applyNumberFormat="1" applyFont="1" applyFill="1" applyBorder="1" applyAlignment="1" applyProtection="1">
      <alignment horizontal="center" vertical="center" wrapText="1"/>
      <protection/>
    </xf>
    <xf numFmtId="176" fontId="6" fillId="0" borderId="23" xfId="0" applyNumberFormat="1" applyFont="1" applyFill="1" applyBorder="1" applyAlignment="1" applyProtection="1">
      <alignment horizontal="center" vertical="center" wrapText="1"/>
      <protection/>
    </xf>
    <xf numFmtId="0" fontId="12" fillId="0" borderId="25" xfId="0" applyFont="1" applyFill="1" applyBorder="1" applyAlignment="1" applyProtection="1">
      <alignment horizontal="left" vertical="center" wrapText="1"/>
      <protection/>
    </xf>
    <xf numFmtId="0" fontId="12" fillId="0" borderId="26" xfId="0" applyFont="1" applyFill="1" applyBorder="1" applyAlignment="1" applyProtection="1">
      <alignment horizontal="left" vertical="center" wrapText="1"/>
      <protection/>
    </xf>
    <xf numFmtId="0" fontId="12" fillId="0" borderId="22" xfId="0" applyFont="1" applyFill="1" applyBorder="1" applyAlignment="1" applyProtection="1">
      <alignment vertical="center" wrapText="1"/>
      <protection/>
    </xf>
    <xf numFmtId="0" fontId="13" fillId="34" borderId="21" xfId="0" applyFont="1" applyFill="1" applyBorder="1" applyAlignment="1" applyProtection="1">
      <alignment horizontal="center" vertical="center" wrapText="1"/>
      <protection/>
    </xf>
    <xf numFmtId="0" fontId="13" fillId="34" borderId="22" xfId="0" applyFont="1" applyFill="1" applyBorder="1" applyAlignment="1" applyProtection="1">
      <alignment horizontal="center" vertical="center" wrapText="1"/>
      <protection/>
    </xf>
    <xf numFmtId="177" fontId="13" fillId="34" borderId="22" xfId="0" applyNumberFormat="1" applyFont="1" applyFill="1" applyBorder="1" applyAlignment="1" applyProtection="1">
      <alignment horizontal="center" vertical="center"/>
      <protection/>
    </xf>
    <xf numFmtId="176" fontId="13" fillId="34" borderId="23" xfId="0" applyNumberFormat="1" applyFont="1" applyFill="1" applyBorder="1" applyAlignment="1" applyProtection="1">
      <alignment horizontal="center" vertical="center"/>
      <protection/>
    </xf>
    <xf numFmtId="0" fontId="63" fillId="34" borderId="21" xfId="0" applyFont="1" applyFill="1" applyBorder="1" applyAlignment="1" applyProtection="1">
      <alignment horizontal="center" vertical="center" wrapText="1"/>
      <protection/>
    </xf>
    <xf numFmtId="9" fontId="13" fillId="34" borderId="22" xfId="0" applyNumberFormat="1" applyFont="1" applyFill="1" applyBorder="1" applyAlignment="1" applyProtection="1">
      <alignment horizontal="center" vertical="center" wrapText="1"/>
      <protection/>
    </xf>
    <xf numFmtId="0" fontId="13" fillId="34" borderId="27" xfId="0" applyFont="1" applyFill="1" applyBorder="1" applyAlignment="1" applyProtection="1">
      <alignment horizontal="center" vertical="center" wrapText="1"/>
      <protection/>
    </xf>
    <xf numFmtId="0" fontId="13" fillId="34" borderId="28" xfId="0" applyFont="1" applyFill="1" applyBorder="1" applyAlignment="1" applyProtection="1">
      <alignment horizontal="center" vertical="center" wrapText="1"/>
      <protection/>
    </xf>
    <xf numFmtId="177" fontId="13" fillId="34" borderId="28" xfId="0" applyNumberFormat="1" applyFont="1" applyFill="1" applyBorder="1" applyAlignment="1" applyProtection="1">
      <alignment horizontal="center" vertical="center"/>
      <protection/>
    </xf>
    <xf numFmtId="176" fontId="13" fillId="34" borderId="29" xfId="0" applyNumberFormat="1" applyFont="1" applyFill="1" applyBorder="1" applyAlignment="1" applyProtection="1">
      <alignment horizontal="center" vertical="center"/>
      <protection/>
    </xf>
    <xf numFmtId="0" fontId="63" fillId="0" borderId="30"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7"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0" fillId="0" borderId="22" xfId="0" applyFont="1" applyFill="1" applyBorder="1" applyAlignment="1">
      <alignment vertical="center" wrapText="1"/>
    </xf>
    <xf numFmtId="0" fontId="0" fillId="0" borderId="22" xfId="0" applyFont="1" applyFill="1" applyBorder="1" applyAlignment="1">
      <alignment horizontal="left" vertical="center" wrapText="1"/>
    </xf>
    <xf numFmtId="0" fontId="15" fillId="0" borderId="0" xfId="0" applyFont="1" applyFill="1" applyBorder="1" applyAlignment="1">
      <alignment vertical="center" wrapText="1"/>
    </xf>
    <xf numFmtId="0" fontId="0" fillId="0" borderId="0" xfId="0" applyFont="1" applyFill="1" applyBorder="1" applyAlignment="1">
      <alignment vertical="center"/>
    </xf>
    <xf numFmtId="0" fontId="16" fillId="0" borderId="0" xfId="0" applyFont="1" applyFill="1" applyBorder="1" applyAlignment="1">
      <alignment horizontal="center" vertical="center"/>
    </xf>
    <xf numFmtId="176" fontId="16" fillId="0" borderId="0" xfId="0" applyNumberFormat="1" applyFont="1" applyFill="1" applyBorder="1" applyAlignment="1">
      <alignment horizontal="center" vertical="center"/>
    </xf>
    <xf numFmtId="0" fontId="17" fillId="0" borderId="22" xfId="0" applyFont="1" applyFill="1" applyBorder="1" applyAlignment="1">
      <alignment horizontal="center" vertical="center"/>
    </xf>
    <xf numFmtId="176" fontId="17" fillId="0" borderId="22" xfId="0" applyNumberFormat="1"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2" xfId="0" applyFont="1" applyFill="1" applyBorder="1" applyAlignment="1">
      <alignment vertical="center"/>
    </xf>
    <xf numFmtId="177" fontId="0" fillId="0" borderId="22" xfId="0" applyNumberFormat="1" applyFont="1" applyFill="1" applyBorder="1" applyAlignment="1">
      <alignment vertical="center"/>
    </xf>
    <xf numFmtId="0" fontId="18" fillId="0" borderId="22" xfId="0" applyFont="1" applyFill="1" applyBorder="1" applyAlignment="1">
      <alignment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176" fontId="0" fillId="0" borderId="22" xfId="0" applyNumberFormat="1" applyFont="1" applyFill="1" applyBorder="1" applyAlignment="1">
      <alignment vertical="center"/>
    </xf>
    <xf numFmtId="176" fontId="0" fillId="0" borderId="36"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3694;&#24314;&#24037;&#20316;&#25991;&#20214;&#12305;\&#12304;&#19996;&#33694;&#24066;&#27665;&#26381;&#21153;&#20013;&#24515;&#19977;&#26399;&#12305;\6&#12289;&#19979;&#28216;&#20998;&#21253;\22&#12289;&#22403;&#22334;&#22806;&#36816;\&#24066;&#27665;&#19977;&#26399;&#24314;&#31569;&#22403;&#22334;&#22806;&#36816;&#65288;&#28165;&#21333;&#65289;2023.1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编制说明"/>
      <sheetName val="报价清单"/>
    </sheetNames>
    <sheetDataSet>
      <sheetData sheetId="2">
        <row r="6">
          <cell r="G6">
            <v>0</v>
          </cell>
        </row>
        <row r="8">
          <cell r="G8">
            <v>0</v>
          </cell>
        </row>
      </sheetData>
    </sheetDataSet>
  </externalBook>
</externalLink>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
  <sheetViews>
    <sheetView tabSelected="1" view="pageBreakPreview" zoomScaleSheetLayoutView="100" workbookViewId="0" topLeftCell="A1">
      <selection activeCell="D14" sqref="D14"/>
    </sheetView>
  </sheetViews>
  <sheetFormatPr defaultColWidth="7.25390625" defaultRowHeight="14.25"/>
  <cols>
    <col min="1" max="1" width="5.50390625" style="81" customWidth="1"/>
    <col min="2" max="4" width="23.625" style="81" customWidth="1"/>
    <col min="5" max="5" width="19.875" style="81" hidden="1" customWidth="1"/>
    <col min="6" max="6" width="19.00390625" style="81" hidden="1" customWidth="1"/>
    <col min="7" max="7" width="16.625" style="81" customWidth="1"/>
    <col min="8" max="16384" width="7.25390625" style="81" customWidth="1"/>
  </cols>
  <sheetData>
    <row r="1" spans="1:7" s="81" customFormat="1" ht="54" customHeight="1">
      <c r="A1" s="82" t="s">
        <v>0</v>
      </c>
      <c r="B1" s="82"/>
      <c r="C1" s="82"/>
      <c r="D1" s="83"/>
      <c r="E1" s="83"/>
      <c r="F1" s="82"/>
      <c r="G1" s="82"/>
    </row>
    <row r="2" spans="1:7" s="81" customFormat="1" ht="51.75" customHeight="1">
      <c r="A2" s="84" t="s">
        <v>1</v>
      </c>
      <c r="B2" s="84" t="s">
        <v>2</v>
      </c>
      <c r="C2" s="84" t="s">
        <v>3</v>
      </c>
      <c r="D2" s="85" t="s">
        <v>4</v>
      </c>
      <c r="E2" s="85" t="s">
        <v>5</v>
      </c>
      <c r="F2" s="86" t="s">
        <v>6</v>
      </c>
      <c r="G2" s="84" t="s">
        <v>7</v>
      </c>
    </row>
    <row r="3" spans="1:7" s="81" customFormat="1" ht="51.75" customHeight="1">
      <c r="A3" s="87">
        <v>1</v>
      </c>
      <c r="B3" s="88" t="s">
        <v>8</v>
      </c>
      <c r="C3" s="89">
        <f>'清单'!G10</f>
        <v>1113426.72</v>
      </c>
      <c r="D3" s="89">
        <f>C3</f>
        <v>1113426.72</v>
      </c>
      <c r="E3" s="89">
        <f>'[1]报价清单'!G8</f>
        <v>0</v>
      </c>
      <c r="F3" s="90">
        <f>'[1]报价清单'!G6</f>
        <v>0</v>
      </c>
      <c r="G3" s="90"/>
    </row>
    <row r="4" spans="1:7" s="81" customFormat="1" ht="51.75" customHeight="1" hidden="1">
      <c r="A4" s="91" t="s">
        <v>9</v>
      </c>
      <c r="B4" s="92"/>
      <c r="C4" s="93"/>
      <c r="D4" s="94" t="s">
        <v>10</v>
      </c>
      <c r="E4" s="95">
        <f>F3</f>
        <v>0</v>
      </c>
      <c r="F4" s="96"/>
      <c r="G4" s="97"/>
    </row>
    <row r="5" spans="1:7" s="81" customFormat="1" ht="51.75" customHeight="1" hidden="1">
      <c r="A5" s="98"/>
      <c r="B5" s="99"/>
      <c r="C5" s="100"/>
      <c r="D5" s="94" t="s">
        <v>11</v>
      </c>
      <c r="E5" s="95" t="str">
        <f>IF(E4&lt;0,"负","")&amp;IF(TRUNC(E4)=E4,TEXT(IF(E4&lt;0,-E4,E4),"[DBNum2]")&amp;"元整",IF(TRUNC(E4*10)=E4*10,TEXT(TRUNC(IF(E4&lt;0,-E4,E4)),"[DBNum2]")&amp;"元"&amp;TEXT(RIGHT(E4),"[DBNum2]")&amp;"角整",TEXT(TRUNC(E4),"[DBNum2]")&amp;"元"&amp;IF(ISNUMBER(FIND(".0",E4)),"零",TEXT(LEFT(RIGHT(E4,2)),"[DBNum2]")&amp;"角")&amp;TEXT(RIGHT(E4),"[DBNum2]")&amp;"分"))</f>
        <v>零元整</v>
      </c>
      <c r="F5" s="96"/>
      <c r="G5" s="97"/>
    </row>
  </sheetData>
  <sheetProtection/>
  <mergeCells count="4">
    <mergeCell ref="A1:G1"/>
    <mergeCell ref="E4:G4"/>
    <mergeCell ref="E5:G5"/>
    <mergeCell ref="A4:C5"/>
  </mergeCells>
  <printOptions/>
  <pageMargins left="0.75" right="0.75" top="1" bottom="1" header="0.5118055555555555" footer="0.5118055555555555"/>
  <pageSetup orientation="portrait" paperSize="9" scale="77"/>
</worksheet>
</file>

<file path=xl/worksheets/sheet2.xml><?xml version="1.0" encoding="utf-8"?>
<worksheet xmlns="http://schemas.openxmlformats.org/spreadsheetml/2006/main" xmlns:r="http://schemas.openxmlformats.org/officeDocument/2006/relationships">
  <dimension ref="A1:J8"/>
  <sheetViews>
    <sheetView view="pageBreakPreview" zoomScaleSheetLayoutView="100" workbookViewId="0" topLeftCell="A1">
      <selection activeCell="E5" sqref="E5"/>
    </sheetView>
  </sheetViews>
  <sheetFormatPr defaultColWidth="8.75390625" defaultRowHeight="33" customHeight="1"/>
  <cols>
    <col min="1" max="1" width="96.00390625" style="76" customWidth="1"/>
    <col min="2" max="32" width="9.00390625" style="75" bestFit="1" customWidth="1"/>
    <col min="33" max="16384" width="8.75390625" style="75" customWidth="1"/>
  </cols>
  <sheetData>
    <row r="1" s="75" customFormat="1" ht="42.75" customHeight="1">
      <c r="A1" s="77" t="s">
        <v>12</v>
      </c>
    </row>
    <row r="2" s="75" customFormat="1" ht="43.5" customHeight="1">
      <c r="A2" s="78" t="s">
        <v>13</v>
      </c>
    </row>
    <row r="3" s="75" customFormat="1" ht="177" customHeight="1">
      <c r="A3" s="79" t="s">
        <v>14</v>
      </c>
    </row>
    <row r="4" s="75" customFormat="1" ht="27" customHeight="1">
      <c r="A4" s="79" t="s">
        <v>15</v>
      </c>
    </row>
    <row r="5" s="75" customFormat="1" ht="42" customHeight="1">
      <c r="A5" s="78" t="s">
        <v>16</v>
      </c>
    </row>
    <row r="6" s="75" customFormat="1" ht="42" customHeight="1">
      <c r="A6" s="78" t="s">
        <v>17</v>
      </c>
    </row>
    <row r="7" spans="1:10" s="75" customFormat="1" ht="33" customHeight="1">
      <c r="A7" s="80"/>
      <c r="B7" s="80"/>
      <c r="C7" s="80"/>
      <c r="D7" s="80"/>
      <c r="E7" s="80"/>
      <c r="F7" s="80"/>
      <c r="G7" s="80"/>
      <c r="H7" s="80"/>
      <c r="I7" s="80"/>
      <c r="J7" s="80"/>
    </row>
    <row r="8" s="75" customFormat="1" ht="33" customHeight="1">
      <c r="A8" s="76"/>
    </row>
    <row r="9" s="75" customFormat="1" ht="33" customHeight="1"/>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J13"/>
  <sheetViews>
    <sheetView view="pageBreakPreview" zoomScaleSheetLayoutView="100" workbookViewId="0" topLeftCell="A6">
      <selection activeCell="J18" sqref="J18"/>
    </sheetView>
  </sheetViews>
  <sheetFormatPr defaultColWidth="8.00390625" defaultRowHeight="30" customHeight="1"/>
  <cols>
    <col min="1" max="1" width="6.25390625" style="27" customWidth="1"/>
    <col min="2" max="2" width="18.125" style="29" customWidth="1"/>
    <col min="3" max="3" width="52.50390625" style="27" customWidth="1"/>
    <col min="4" max="4" width="6.50390625" style="27" customWidth="1"/>
    <col min="5" max="5" width="13.00390625" style="30" customWidth="1"/>
    <col min="6" max="6" width="12.25390625" style="31" customWidth="1"/>
    <col min="7" max="7" width="15.375" style="32" customWidth="1"/>
    <col min="8" max="8" width="8.875" style="32" customWidth="1"/>
    <col min="9" max="9" width="8.125" style="27" customWidth="1"/>
    <col min="10" max="10" width="19.375" style="27" customWidth="1"/>
    <col min="11" max="241" width="8.125" style="27" customWidth="1"/>
    <col min="242" max="242" width="8.125" style="33" bestFit="1" customWidth="1"/>
    <col min="243" max="16384" width="8.00390625" style="33" customWidth="1"/>
  </cols>
  <sheetData>
    <row r="1" spans="1:8" s="27" customFormat="1" ht="32.25" customHeight="1">
      <c r="A1" s="34" t="s">
        <v>18</v>
      </c>
      <c r="B1" s="34"/>
      <c r="C1" s="34"/>
      <c r="D1" s="34"/>
      <c r="E1" s="34"/>
      <c r="F1" s="34"/>
      <c r="G1" s="34"/>
      <c r="H1" s="34"/>
    </row>
    <row r="2" spans="1:8" s="27" customFormat="1" ht="24.75" customHeight="1">
      <c r="A2" s="35" t="s">
        <v>1</v>
      </c>
      <c r="B2" s="36" t="s">
        <v>19</v>
      </c>
      <c r="C2" s="36" t="s">
        <v>20</v>
      </c>
      <c r="D2" s="36" t="s">
        <v>21</v>
      </c>
      <c r="E2" s="36" t="s">
        <v>22</v>
      </c>
      <c r="F2" s="37" t="s">
        <v>23</v>
      </c>
      <c r="G2" s="38"/>
      <c r="H2" s="39" t="s">
        <v>7</v>
      </c>
    </row>
    <row r="3" spans="1:8" s="27" customFormat="1" ht="28.5" customHeight="1">
      <c r="A3" s="40"/>
      <c r="B3" s="41"/>
      <c r="C3" s="41"/>
      <c r="D3" s="41"/>
      <c r="E3" s="41"/>
      <c r="F3" s="42" t="s">
        <v>24</v>
      </c>
      <c r="G3" s="43" t="s">
        <v>25</v>
      </c>
      <c r="H3" s="44"/>
    </row>
    <row r="4" spans="1:244" s="27" customFormat="1" ht="20.25" customHeight="1">
      <c r="A4" s="45" t="s">
        <v>26</v>
      </c>
      <c r="B4" s="46"/>
      <c r="C4" s="46"/>
      <c r="D4" s="46"/>
      <c r="E4" s="46"/>
      <c r="F4" s="47"/>
      <c r="G4" s="48"/>
      <c r="H4" s="49"/>
      <c r="IH4" s="74"/>
      <c r="II4" s="74"/>
      <c r="IJ4" s="74"/>
    </row>
    <row r="5" spans="1:8" s="28" customFormat="1" ht="142.5" customHeight="1">
      <c r="A5" s="50">
        <v>1</v>
      </c>
      <c r="B5" s="51" t="s">
        <v>27</v>
      </c>
      <c r="C5" s="52" t="s">
        <v>28</v>
      </c>
      <c r="D5" s="53" t="s">
        <v>29</v>
      </c>
      <c r="E5" s="54">
        <v>29975.85</v>
      </c>
      <c r="F5" s="55">
        <v>10</v>
      </c>
      <c r="G5" s="56">
        <f>ROUND(E5*F5,2)</f>
        <v>299758.5</v>
      </c>
      <c r="H5" s="57"/>
    </row>
    <row r="6" spans="1:8" s="28" customFormat="1" ht="142.5" customHeight="1">
      <c r="A6" s="50">
        <v>2</v>
      </c>
      <c r="B6" s="51" t="s">
        <v>30</v>
      </c>
      <c r="C6" s="58"/>
      <c r="D6" s="53" t="s">
        <v>29</v>
      </c>
      <c r="E6" s="54">
        <v>9490.32</v>
      </c>
      <c r="F6" s="55">
        <v>10</v>
      </c>
      <c r="G6" s="56">
        <f>ROUND(E6*F6,2)</f>
        <v>94903.2</v>
      </c>
      <c r="H6" s="57"/>
    </row>
    <row r="7" spans="1:8" s="28" customFormat="1" ht="142.5" customHeight="1">
      <c r="A7" s="50">
        <v>3</v>
      </c>
      <c r="B7" s="51" t="s">
        <v>31</v>
      </c>
      <c r="C7" s="59"/>
      <c r="D7" s="53" t="s">
        <v>29</v>
      </c>
      <c r="E7" s="54">
        <v>17504.95</v>
      </c>
      <c r="F7" s="55">
        <v>10</v>
      </c>
      <c r="G7" s="56">
        <f>ROUND(E7*F7,2)</f>
        <v>175049.5</v>
      </c>
      <c r="H7" s="57"/>
    </row>
    <row r="8" spans="1:8" s="28" customFormat="1" ht="87.75" customHeight="1">
      <c r="A8" s="50">
        <v>4</v>
      </c>
      <c r="B8" s="51" t="s">
        <v>32</v>
      </c>
      <c r="C8" s="60" t="s">
        <v>33</v>
      </c>
      <c r="D8" s="53" t="s">
        <v>29</v>
      </c>
      <c r="E8" s="54">
        <v>39954.2</v>
      </c>
      <c r="F8" s="55">
        <v>10</v>
      </c>
      <c r="G8" s="56">
        <f>ROUND(E8*F8,2)</f>
        <v>399542</v>
      </c>
      <c r="H8" s="57"/>
    </row>
    <row r="9" spans="1:8" s="28" customFormat="1" ht="117.75" customHeight="1">
      <c r="A9" s="50">
        <v>5</v>
      </c>
      <c r="B9" s="51" t="s">
        <v>34</v>
      </c>
      <c r="C9" s="60" t="s">
        <v>35</v>
      </c>
      <c r="D9" s="53" t="s">
        <v>29</v>
      </c>
      <c r="E9" s="54">
        <v>14417.352</v>
      </c>
      <c r="F9" s="55">
        <v>10</v>
      </c>
      <c r="G9" s="56">
        <f>ROUND(E9*F9,2)</f>
        <v>144173.52</v>
      </c>
      <c r="H9" s="57" t="s">
        <v>36</v>
      </c>
    </row>
    <row r="10" spans="1:8" s="27" customFormat="1" ht="24.75" customHeight="1">
      <c r="A10" s="61" t="s">
        <v>37</v>
      </c>
      <c r="B10" s="62"/>
      <c r="C10" s="62"/>
      <c r="D10" s="62"/>
      <c r="E10" s="62"/>
      <c r="F10" s="62"/>
      <c r="G10" s="63">
        <f>SUM(G5:G9)</f>
        <v>1113426.72</v>
      </c>
      <c r="H10" s="64"/>
    </row>
    <row r="11" spans="1:8" s="27" customFormat="1" ht="24.75" customHeight="1">
      <c r="A11" s="65" t="s">
        <v>38</v>
      </c>
      <c r="B11" s="62"/>
      <c r="C11" s="62"/>
      <c r="D11" s="62"/>
      <c r="E11" s="62"/>
      <c r="F11" s="66">
        <v>0.06</v>
      </c>
      <c r="G11" s="63">
        <f>ROUND(G10*0.06,2)</f>
        <v>66805.6</v>
      </c>
      <c r="H11" s="64"/>
    </row>
    <row r="12" spans="1:8" s="27" customFormat="1" ht="24.75" customHeight="1">
      <c r="A12" s="67" t="s">
        <v>39</v>
      </c>
      <c r="B12" s="68"/>
      <c r="C12" s="68"/>
      <c r="D12" s="68"/>
      <c r="E12" s="68"/>
      <c r="F12" s="68"/>
      <c r="G12" s="69">
        <f>SUM(G10-G11)</f>
        <v>1046621.12</v>
      </c>
      <c r="H12" s="70"/>
    </row>
    <row r="13" spans="1:8" s="28" customFormat="1" ht="189.75" customHeight="1">
      <c r="A13" s="71" t="s">
        <v>40</v>
      </c>
      <c r="B13" s="72"/>
      <c r="C13" s="72"/>
      <c r="D13" s="72"/>
      <c r="E13" s="72"/>
      <c r="F13" s="72"/>
      <c r="G13" s="72"/>
      <c r="H13" s="73"/>
    </row>
  </sheetData>
  <sheetProtection/>
  <mergeCells count="13">
    <mergeCell ref="A1:H1"/>
    <mergeCell ref="F2:G2"/>
    <mergeCell ref="A10:E10"/>
    <mergeCell ref="A11:E11"/>
    <mergeCell ref="A12:E12"/>
    <mergeCell ref="A13:H13"/>
    <mergeCell ref="A2:A3"/>
    <mergeCell ref="B2:B3"/>
    <mergeCell ref="C2:C3"/>
    <mergeCell ref="C5:C7"/>
    <mergeCell ref="D2:D3"/>
    <mergeCell ref="E2:E3"/>
    <mergeCell ref="H2:H3"/>
  </mergeCells>
  <printOptions/>
  <pageMargins left="0.75" right="0.75" top="1" bottom="1" header="0.5118055555555555" footer="0.5118055555555555"/>
  <pageSetup orientation="portrait" paperSize="9" scale="60"/>
</worksheet>
</file>

<file path=xl/worksheets/sheet4.xml><?xml version="1.0" encoding="utf-8"?>
<worksheet xmlns="http://schemas.openxmlformats.org/spreadsheetml/2006/main" xmlns:r="http://schemas.openxmlformats.org/officeDocument/2006/relationships">
  <sheetPr>
    <pageSetUpPr fitToPage="1"/>
  </sheetPr>
  <dimension ref="A1:F42"/>
  <sheetViews>
    <sheetView view="pageBreakPreview" zoomScaleSheetLayoutView="100" workbookViewId="0" topLeftCell="A1">
      <selection activeCell="D40" sqref="D40"/>
    </sheetView>
  </sheetViews>
  <sheetFormatPr defaultColWidth="9.25390625" defaultRowHeight="14.25"/>
  <cols>
    <col min="1" max="1" width="12.00390625" style="1" customWidth="1"/>
    <col min="2" max="2" width="15.75390625" style="1" customWidth="1"/>
    <col min="3" max="3" width="10.875" style="1" customWidth="1"/>
    <col min="4" max="4" width="42.00390625" style="1" customWidth="1"/>
    <col min="5" max="5" width="23.25390625" style="2" customWidth="1"/>
    <col min="6" max="6" width="9.75390625" style="1" customWidth="1"/>
    <col min="7" max="16384" width="9.25390625" style="1" customWidth="1"/>
  </cols>
  <sheetData>
    <row r="1" spans="1:6" s="1" customFormat="1" ht="29.25" customHeight="1">
      <c r="A1" s="3" t="s">
        <v>41</v>
      </c>
      <c r="B1" s="4"/>
      <c r="C1" s="4"/>
      <c r="D1" s="4"/>
      <c r="E1" s="5"/>
      <c r="F1" s="4"/>
    </row>
    <row r="2" spans="1:6" s="1" customFormat="1" ht="24" customHeight="1">
      <c r="A2" s="4"/>
      <c r="B2" s="4"/>
      <c r="C2" s="4"/>
      <c r="D2" s="6" t="s">
        <v>42</v>
      </c>
      <c r="E2" s="5"/>
      <c r="F2" s="4"/>
    </row>
    <row r="3" spans="1:6" s="1" customFormat="1" ht="21.75" customHeight="1">
      <c r="A3" s="7" t="s">
        <v>43</v>
      </c>
      <c r="B3" s="7" t="s">
        <v>44</v>
      </c>
      <c r="C3" s="7" t="s">
        <v>45</v>
      </c>
      <c r="D3" s="7" t="s">
        <v>46</v>
      </c>
      <c r="E3" s="7" t="s">
        <v>47</v>
      </c>
      <c r="F3" s="7" t="s">
        <v>48</v>
      </c>
    </row>
    <row r="4" spans="1:6" s="1" customFormat="1" ht="24">
      <c r="A4" s="8" t="s">
        <v>49</v>
      </c>
      <c r="B4" s="9" t="s">
        <v>50</v>
      </c>
      <c r="C4" s="8" t="s">
        <v>51</v>
      </c>
      <c r="D4" s="10" t="s">
        <v>52</v>
      </c>
      <c r="E4" s="10" t="s">
        <v>53</v>
      </c>
      <c r="F4" s="11" t="s">
        <v>54</v>
      </c>
    </row>
    <row r="5" spans="1:6" s="1" customFormat="1" ht="13.5">
      <c r="A5" s="11"/>
      <c r="B5" s="11"/>
      <c r="C5" s="11" t="s">
        <v>55</v>
      </c>
      <c r="D5" s="10" t="s">
        <v>56</v>
      </c>
      <c r="E5" s="12"/>
      <c r="F5" s="11" t="s">
        <v>54</v>
      </c>
    </row>
    <row r="6" spans="1:6" s="1" customFormat="1" ht="24">
      <c r="A6" s="11"/>
      <c r="B6" s="8" t="s">
        <v>57</v>
      </c>
      <c r="C6" s="8" t="s">
        <v>58</v>
      </c>
      <c r="D6" s="10" t="s">
        <v>59</v>
      </c>
      <c r="E6" s="12"/>
      <c r="F6" s="11" t="s">
        <v>54</v>
      </c>
    </row>
    <row r="7" spans="1:6" s="1" customFormat="1" ht="24">
      <c r="A7" s="11"/>
      <c r="B7" s="8" t="s">
        <v>60</v>
      </c>
      <c r="C7" s="8" t="s">
        <v>61</v>
      </c>
      <c r="D7" s="10" t="s">
        <v>59</v>
      </c>
      <c r="E7" s="12"/>
      <c r="F7" s="11" t="s">
        <v>54</v>
      </c>
    </row>
    <row r="8" spans="1:6" s="1" customFormat="1" ht="30.75" customHeight="1">
      <c r="A8" s="11" t="s">
        <v>62</v>
      </c>
      <c r="B8" s="11" t="s">
        <v>63</v>
      </c>
      <c r="C8" s="11" t="s">
        <v>64</v>
      </c>
      <c r="D8" s="10" t="s">
        <v>65</v>
      </c>
      <c r="E8" s="10" t="s">
        <v>66</v>
      </c>
      <c r="F8" s="11" t="s">
        <v>54</v>
      </c>
    </row>
    <row r="9" spans="1:6" s="1" customFormat="1" ht="18" customHeight="1">
      <c r="A9" s="11"/>
      <c r="B9" s="11"/>
      <c r="C9" s="11" t="s">
        <v>67</v>
      </c>
      <c r="D9" s="13" t="s">
        <v>68</v>
      </c>
      <c r="E9" s="13" t="s">
        <v>69</v>
      </c>
      <c r="F9" s="14" t="s">
        <v>70</v>
      </c>
    </row>
    <row r="10" spans="1:6" s="1" customFormat="1" ht="18" customHeight="1">
      <c r="A10" s="11"/>
      <c r="B10" s="11"/>
      <c r="C10" s="11" t="s">
        <v>71</v>
      </c>
      <c r="D10" s="15"/>
      <c r="E10" s="15"/>
      <c r="F10" s="16"/>
    </row>
    <row r="11" spans="1:6" s="1" customFormat="1" ht="18" customHeight="1">
      <c r="A11" s="11"/>
      <c r="B11" s="11"/>
      <c r="C11" s="8" t="s">
        <v>72</v>
      </c>
      <c r="D11" s="15"/>
      <c r="E11" s="15"/>
      <c r="F11" s="16"/>
    </row>
    <row r="12" spans="1:6" s="1" customFormat="1" ht="18" customHeight="1">
      <c r="A12" s="11"/>
      <c r="B12" s="11"/>
      <c r="C12" s="8" t="s">
        <v>73</v>
      </c>
      <c r="D12" s="17"/>
      <c r="E12" s="17"/>
      <c r="F12" s="18"/>
    </row>
    <row r="13" spans="1:6" s="1" customFormat="1" ht="27" customHeight="1">
      <c r="A13" s="11"/>
      <c r="B13" s="11"/>
      <c r="C13" s="8" t="s">
        <v>74</v>
      </c>
      <c r="D13" s="10" t="s">
        <v>68</v>
      </c>
      <c r="E13" s="12" t="s">
        <v>75</v>
      </c>
      <c r="F13" s="10" t="s">
        <v>76</v>
      </c>
    </row>
    <row r="14" spans="1:6" s="1" customFormat="1" ht="21.75" customHeight="1">
      <c r="A14" s="11" t="s">
        <v>77</v>
      </c>
      <c r="B14" s="19" t="s">
        <v>78</v>
      </c>
      <c r="C14" s="8" t="s">
        <v>79</v>
      </c>
      <c r="D14" s="13" t="s">
        <v>80</v>
      </c>
      <c r="E14" s="20" t="s">
        <v>81</v>
      </c>
      <c r="F14" s="10" t="s">
        <v>76</v>
      </c>
    </row>
    <row r="15" spans="1:6" s="1" customFormat="1" ht="21.75" customHeight="1">
      <c r="A15" s="11"/>
      <c r="B15" s="16"/>
      <c r="C15" s="11" t="s">
        <v>82</v>
      </c>
      <c r="D15" s="15"/>
      <c r="E15" s="21"/>
      <c r="F15" s="10" t="s">
        <v>76</v>
      </c>
    </row>
    <row r="16" spans="1:6" s="1" customFormat="1" ht="21" customHeight="1">
      <c r="A16" s="11"/>
      <c r="B16" s="11" t="s">
        <v>83</v>
      </c>
      <c r="C16" s="11" t="s">
        <v>84</v>
      </c>
      <c r="D16" s="12" t="s">
        <v>85</v>
      </c>
      <c r="E16" s="12" t="s">
        <v>81</v>
      </c>
      <c r="F16" s="22" t="s">
        <v>86</v>
      </c>
    </row>
    <row r="17" spans="1:6" s="1" customFormat="1" ht="21" customHeight="1">
      <c r="A17" s="11"/>
      <c r="B17" s="11"/>
      <c r="C17" s="11" t="s">
        <v>87</v>
      </c>
      <c r="D17" s="12" t="s">
        <v>88</v>
      </c>
      <c r="E17" s="10" t="s">
        <v>89</v>
      </c>
      <c r="F17" s="12" t="s">
        <v>86</v>
      </c>
    </row>
    <row r="18" spans="1:6" s="1" customFormat="1" ht="21" customHeight="1">
      <c r="A18" s="11"/>
      <c r="B18" s="11"/>
      <c r="C18" s="8" t="s">
        <v>72</v>
      </c>
      <c r="D18" s="12"/>
      <c r="E18" s="12"/>
      <c r="F18" s="12"/>
    </row>
    <row r="19" spans="1:6" s="1" customFormat="1" ht="27" customHeight="1">
      <c r="A19" s="23" t="s">
        <v>90</v>
      </c>
      <c r="B19" s="8" t="s">
        <v>91</v>
      </c>
      <c r="C19" s="12"/>
      <c r="D19" s="12" t="s">
        <v>92</v>
      </c>
      <c r="E19" s="12"/>
      <c r="F19" s="11" t="s">
        <v>54</v>
      </c>
    </row>
    <row r="20" spans="1:6" s="1" customFormat="1" ht="27" customHeight="1">
      <c r="A20" s="24"/>
      <c r="B20" s="11" t="s">
        <v>87</v>
      </c>
      <c r="C20" s="12"/>
      <c r="D20" s="12" t="s">
        <v>93</v>
      </c>
      <c r="E20" s="10" t="s">
        <v>94</v>
      </c>
      <c r="F20" s="10" t="s">
        <v>76</v>
      </c>
    </row>
    <row r="21" spans="1:6" s="1" customFormat="1" ht="27" customHeight="1">
      <c r="A21" s="24"/>
      <c r="B21" s="11" t="s">
        <v>95</v>
      </c>
      <c r="C21" s="12"/>
      <c r="D21" s="12" t="s">
        <v>96</v>
      </c>
      <c r="E21" s="12" t="s">
        <v>75</v>
      </c>
      <c r="F21" s="10" t="s">
        <v>76</v>
      </c>
    </row>
    <row r="22" spans="1:6" s="1" customFormat="1" ht="27" customHeight="1">
      <c r="A22" s="25"/>
      <c r="B22" s="11" t="s">
        <v>97</v>
      </c>
      <c r="C22" s="26"/>
      <c r="D22" s="12" t="s">
        <v>98</v>
      </c>
      <c r="E22" s="12" t="s">
        <v>99</v>
      </c>
      <c r="F22" s="10" t="s">
        <v>76</v>
      </c>
    </row>
    <row r="23" spans="1:6" s="1" customFormat="1" ht="27" customHeight="1">
      <c r="A23" s="11" t="s">
        <v>100</v>
      </c>
      <c r="B23" s="11" t="s">
        <v>101</v>
      </c>
      <c r="C23" s="26"/>
      <c r="D23" s="12" t="s">
        <v>102</v>
      </c>
      <c r="E23" s="12" t="s">
        <v>103</v>
      </c>
      <c r="F23" s="11" t="s">
        <v>104</v>
      </c>
    </row>
    <row r="24" spans="1:6" s="1" customFormat="1" ht="27" customHeight="1">
      <c r="A24" s="11"/>
      <c r="B24" s="11" t="s">
        <v>105</v>
      </c>
      <c r="C24" s="26"/>
      <c r="D24" s="12" t="s">
        <v>106</v>
      </c>
      <c r="E24" s="12"/>
      <c r="F24" s="11" t="s">
        <v>104</v>
      </c>
    </row>
    <row r="25" spans="1:6" s="1" customFormat="1" ht="27" customHeight="1">
      <c r="A25" s="11" t="s">
        <v>107</v>
      </c>
      <c r="B25" s="11" t="s">
        <v>108</v>
      </c>
      <c r="C25" s="26"/>
      <c r="D25" s="12" t="s">
        <v>109</v>
      </c>
      <c r="E25" s="12" t="s">
        <v>110</v>
      </c>
      <c r="F25" s="10" t="s">
        <v>76</v>
      </c>
    </row>
    <row r="26" spans="1:6" s="1" customFormat="1" ht="27" customHeight="1">
      <c r="A26" s="11"/>
      <c r="B26" s="11" t="s">
        <v>111</v>
      </c>
      <c r="C26" s="26"/>
      <c r="D26" s="12" t="s">
        <v>109</v>
      </c>
      <c r="E26" s="12"/>
      <c r="F26" s="10" t="s">
        <v>76</v>
      </c>
    </row>
    <row r="27" spans="1:6" s="1" customFormat="1" ht="27" customHeight="1">
      <c r="A27" s="11" t="s">
        <v>112</v>
      </c>
      <c r="B27" s="11" t="s">
        <v>113</v>
      </c>
      <c r="C27" s="11" t="s">
        <v>114</v>
      </c>
      <c r="D27" s="12" t="s">
        <v>115</v>
      </c>
      <c r="E27" s="10" t="s">
        <v>116</v>
      </c>
      <c r="F27" s="11" t="s">
        <v>104</v>
      </c>
    </row>
    <row r="28" spans="1:6" s="1" customFormat="1" ht="27" customHeight="1">
      <c r="A28" s="11"/>
      <c r="B28" s="11" t="s">
        <v>117</v>
      </c>
      <c r="C28" s="11" t="s">
        <v>118</v>
      </c>
      <c r="D28" s="10" t="s">
        <v>119</v>
      </c>
      <c r="E28" s="10" t="s">
        <v>116</v>
      </c>
      <c r="F28" s="11" t="s">
        <v>104</v>
      </c>
    </row>
    <row r="29" spans="1:6" s="1" customFormat="1" ht="27" customHeight="1">
      <c r="A29" s="11"/>
      <c r="B29" s="11"/>
      <c r="C29" s="11" t="s">
        <v>114</v>
      </c>
      <c r="D29" s="10" t="s">
        <v>120</v>
      </c>
      <c r="E29" s="12"/>
      <c r="F29" s="11" t="s">
        <v>104</v>
      </c>
    </row>
    <row r="30" spans="1:6" s="1" customFormat="1" ht="27" customHeight="1">
      <c r="A30" s="11"/>
      <c r="B30" s="11" t="s">
        <v>121</v>
      </c>
      <c r="C30" s="26"/>
      <c r="D30" s="12" t="s">
        <v>122</v>
      </c>
      <c r="E30" s="12" t="s">
        <v>123</v>
      </c>
      <c r="F30" s="11" t="s">
        <v>104</v>
      </c>
    </row>
    <row r="31" spans="1:6" s="1" customFormat="1" ht="27" customHeight="1">
      <c r="A31" s="11" t="s">
        <v>124</v>
      </c>
      <c r="B31" s="11" t="s">
        <v>125</v>
      </c>
      <c r="C31" s="26"/>
      <c r="D31" s="12" t="s">
        <v>126</v>
      </c>
      <c r="E31" s="12" t="s">
        <v>110</v>
      </c>
      <c r="F31" s="10" t="s">
        <v>76</v>
      </c>
    </row>
    <row r="32" spans="1:6" s="1" customFormat="1" ht="27" customHeight="1">
      <c r="A32" s="11"/>
      <c r="B32" s="11" t="s">
        <v>127</v>
      </c>
      <c r="C32" s="26"/>
      <c r="D32" s="12" t="s">
        <v>128</v>
      </c>
      <c r="E32" s="12" t="s">
        <v>103</v>
      </c>
      <c r="F32" s="11" t="s">
        <v>104</v>
      </c>
    </row>
    <row r="33" spans="1:6" s="1" customFormat="1" ht="27" customHeight="1">
      <c r="A33" s="11" t="s">
        <v>129</v>
      </c>
      <c r="B33" s="11" t="s">
        <v>130</v>
      </c>
      <c r="C33" s="26"/>
      <c r="D33" s="12" t="s">
        <v>131</v>
      </c>
      <c r="E33" s="12" t="s">
        <v>103</v>
      </c>
      <c r="F33" s="10" t="s">
        <v>76</v>
      </c>
    </row>
    <row r="34" spans="1:6" s="1" customFormat="1" ht="27" customHeight="1">
      <c r="A34" s="8" t="s">
        <v>132</v>
      </c>
      <c r="B34" s="8" t="s">
        <v>133</v>
      </c>
      <c r="C34" s="26"/>
      <c r="D34" s="12" t="s">
        <v>102</v>
      </c>
      <c r="E34" s="10" t="s">
        <v>134</v>
      </c>
      <c r="F34" s="11" t="s">
        <v>104</v>
      </c>
    </row>
    <row r="35" spans="1:6" s="1" customFormat="1" ht="27" customHeight="1">
      <c r="A35" s="11"/>
      <c r="B35" s="11" t="s">
        <v>135</v>
      </c>
      <c r="C35" s="26"/>
      <c r="D35" s="12" t="s">
        <v>102</v>
      </c>
      <c r="E35" s="10" t="s">
        <v>136</v>
      </c>
      <c r="F35" s="11" t="s">
        <v>104</v>
      </c>
    </row>
    <row r="36" spans="1:6" s="1" customFormat="1" ht="27" customHeight="1">
      <c r="A36" s="8" t="s">
        <v>137</v>
      </c>
      <c r="B36" s="9" t="s">
        <v>138</v>
      </c>
      <c r="C36" s="26"/>
      <c r="D36" s="10" t="s">
        <v>139</v>
      </c>
      <c r="E36" s="10" t="s">
        <v>134</v>
      </c>
      <c r="F36" s="11" t="s">
        <v>104</v>
      </c>
    </row>
    <row r="37" spans="1:6" s="1" customFormat="1" ht="27" customHeight="1">
      <c r="A37" s="11"/>
      <c r="B37" s="9" t="s">
        <v>140</v>
      </c>
      <c r="C37" s="26"/>
      <c r="D37" s="12" t="s">
        <v>102</v>
      </c>
      <c r="E37" s="10" t="s">
        <v>136</v>
      </c>
      <c r="F37" s="11" t="s">
        <v>104</v>
      </c>
    </row>
    <row r="38" spans="1:6" s="1" customFormat="1" ht="27" customHeight="1">
      <c r="A38" s="11" t="s">
        <v>141</v>
      </c>
      <c r="B38" s="8" t="s">
        <v>142</v>
      </c>
      <c r="C38" s="26"/>
      <c r="D38" s="12" t="s">
        <v>143</v>
      </c>
      <c r="E38" s="12" t="s">
        <v>144</v>
      </c>
      <c r="F38" s="10" t="s">
        <v>76</v>
      </c>
    </row>
    <row r="39" spans="1:6" s="1" customFormat="1" ht="27" customHeight="1">
      <c r="A39" s="11"/>
      <c r="B39" s="8" t="s">
        <v>145</v>
      </c>
      <c r="C39" s="26"/>
      <c r="D39" s="12" t="s">
        <v>146</v>
      </c>
      <c r="E39" s="10" t="s">
        <v>53</v>
      </c>
      <c r="F39" s="11" t="s">
        <v>104</v>
      </c>
    </row>
    <row r="40" spans="1:6" s="1" customFormat="1" ht="27" customHeight="1">
      <c r="A40" s="11"/>
      <c r="B40" s="8" t="s">
        <v>147</v>
      </c>
      <c r="C40" s="26"/>
      <c r="D40" s="12" t="s">
        <v>148</v>
      </c>
      <c r="E40" s="12" t="s">
        <v>149</v>
      </c>
      <c r="F40" s="11" t="s">
        <v>104</v>
      </c>
    </row>
    <row r="41" spans="1:6" s="1" customFormat="1" ht="19.5" customHeight="1">
      <c r="A41" s="11"/>
      <c r="B41" s="11" t="s">
        <v>150</v>
      </c>
      <c r="C41" s="26"/>
      <c r="D41" s="12" t="s">
        <v>148</v>
      </c>
      <c r="E41" s="12" t="s">
        <v>103</v>
      </c>
      <c r="F41" s="10" t="s">
        <v>76</v>
      </c>
    </row>
    <row r="42" spans="1:6" s="1" customFormat="1" ht="19.5" customHeight="1">
      <c r="A42" s="11"/>
      <c r="B42" s="8" t="s">
        <v>151</v>
      </c>
      <c r="C42" s="26"/>
      <c r="D42" s="12" t="s">
        <v>148</v>
      </c>
      <c r="E42" s="12" t="s">
        <v>103</v>
      </c>
      <c r="F42" s="10" t="s">
        <v>76</v>
      </c>
    </row>
  </sheetData>
  <sheetProtection/>
  <mergeCells count="31">
    <mergeCell ref="A1:F1"/>
    <mergeCell ref="A2:C2"/>
    <mergeCell ref="D2:F2"/>
    <mergeCell ref="A4:A7"/>
    <mergeCell ref="A8:A13"/>
    <mergeCell ref="A14:A18"/>
    <mergeCell ref="A19:A22"/>
    <mergeCell ref="A23:A24"/>
    <mergeCell ref="A25:A26"/>
    <mergeCell ref="A27:A30"/>
    <mergeCell ref="A31:A32"/>
    <mergeCell ref="A34:A35"/>
    <mergeCell ref="A36:A37"/>
    <mergeCell ref="A38:A42"/>
    <mergeCell ref="B4:B5"/>
    <mergeCell ref="B8:B13"/>
    <mergeCell ref="B14:B15"/>
    <mergeCell ref="B16:B18"/>
    <mergeCell ref="B28:B29"/>
    <mergeCell ref="D9:D12"/>
    <mergeCell ref="D14:D15"/>
    <mergeCell ref="D17:D18"/>
    <mergeCell ref="E4:E7"/>
    <mergeCell ref="E9:E12"/>
    <mergeCell ref="E14:E15"/>
    <mergeCell ref="E17:E18"/>
    <mergeCell ref="E23:E24"/>
    <mergeCell ref="E25:E26"/>
    <mergeCell ref="E28:E29"/>
    <mergeCell ref="F9:F12"/>
    <mergeCell ref="F17:F18"/>
  </mergeCells>
  <printOptions/>
  <pageMargins left="0.7513888888888889" right="0.7513888888888889" top="1" bottom="1" header="0.5" footer="0.5"/>
  <pageSetup fitToHeight="0" fitToWidth="1"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何浩</cp:lastModifiedBy>
  <dcterms:created xsi:type="dcterms:W3CDTF">2016-12-02T08:54:00Z</dcterms:created>
  <dcterms:modified xsi:type="dcterms:W3CDTF">2024-04-09T09:43:32Z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C544E16944754C7D9ECAFE8BE44FFF2A_12</vt:lpwstr>
  </property>
</Properties>
</file>