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1" activeTab="2"/>
  </bookViews>
  <sheets>
    <sheet name="汇总表" sheetId="2" r:id="rId1"/>
    <sheet name="编制说明" sheetId="3" r:id="rId2"/>
    <sheet name="报价清单" sheetId="1" r:id="rId3"/>
  </sheets>
  <definedNames>
    <definedName name="_xlnm.Print_Area" localSheetId="2">报价清单!$A$1:$H$9</definedName>
    <definedName name="_xlnm.Print_Area" localSheetId="1">编制说明!$A$1:$A$4</definedName>
    <definedName name="_xlnm.Print_Area" localSheetId="0">汇总表!$A$1:$F$12</definedName>
  </definedNames>
  <calcPr calcId="144525"/>
</workbook>
</file>

<file path=xl/sharedStrings.xml><?xml version="1.0" encoding="utf-8"?>
<sst xmlns="http://schemas.openxmlformats.org/spreadsheetml/2006/main" count="34" uniqueCount="31">
  <si>
    <t>东莞市民服务中心三期建筑垃圾外运工程限价费用汇总表</t>
  </si>
  <si>
    <t>序号</t>
  </si>
  <si>
    <t>费用名称</t>
  </si>
  <si>
    <t>计费基数</t>
  </si>
  <si>
    <t>招标限价
（元）</t>
  </si>
  <si>
    <t>投标报价
（元）</t>
  </si>
  <si>
    <t>备注</t>
  </si>
  <si>
    <t>工程费用</t>
  </si>
  <si>
    <t>汇总报价</t>
  </si>
  <si>
    <t>小写：</t>
  </si>
  <si>
    <t>大写：</t>
  </si>
  <si>
    <t>编制说明</t>
  </si>
  <si>
    <t>1、招标范围：东莞市民服务中心三期建筑垃圾外运工程施工图纸所包含的全部工程内容及其他为实现合同目的所涉及的承包范围。</t>
  </si>
  <si>
    <t>2、本项目为固定单价合同；按本项目合同所述的垃圾均为甲方日常生产产生的木板、砖渣余泥、建筑渣土、沙石、其他废弃物等建筑垃圾，并不具有一般性商品的特性，本合同标的以其实际产生状态为准。</t>
  </si>
  <si>
    <t>3、本项目报价需根据招标文件及技术标准和工序要求等进行综合考虑，中标后不再调整。</t>
  </si>
  <si>
    <t>东莞市民服务中心三期建筑垃圾外运工程</t>
  </si>
  <si>
    <t>工作内容</t>
  </si>
  <si>
    <t>计量单位</t>
  </si>
  <si>
    <t>预估量
（车）</t>
  </si>
  <si>
    <t>含税单价</t>
  </si>
  <si>
    <t>含税总金额（元）</t>
  </si>
  <si>
    <t>/</t>
  </si>
  <si>
    <t>（元/车）</t>
  </si>
  <si>
    <t>（元/m³）</t>
  </si>
  <si>
    <t>木板、砖渣12m³/车</t>
  </si>
  <si>
    <t>车</t>
  </si>
  <si>
    <t>混合建筑垃圾12m³/车</t>
  </si>
  <si>
    <t>合计</t>
  </si>
  <si>
    <t>其中税金（9%）</t>
  </si>
  <si>
    <t>其中不含税合计</t>
  </si>
  <si>
    <t>备注：
1、乙方需负责垃圾的现场收集、清理、装卸、消纳；
2、运输垃圾车由乙方提供，如甲方要求更换车型，更新后的车型按折算后的固定单价结算。
3、乙方须保证垃圾清运及处理完成后的现场的安全及清洁工作，确保现场不造成任何污染。</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</si>
</sst>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29">
    <font>
      <sz val="11"/>
      <color theme="1"/>
      <name val="宋体"/>
      <charset val="134"/>
      <scheme val="minor"/>
    </font>
    <font>
      <b/>
      <sz val="16"/>
      <color theme="1"/>
      <name val="宋体"/>
      <charset val="134"/>
      <scheme val="minor"/>
    </font>
    <font>
      <b/>
      <sz val="11"/>
      <color theme="1"/>
      <name val="宋体"/>
      <charset val="134"/>
      <scheme val="minor"/>
    </font>
    <font>
      <sz val="12"/>
      <name val="宋体"/>
      <charset val="134"/>
    </font>
    <font>
      <b/>
      <sz val="14"/>
      <name val="宋体"/>
      <charset val="134"/>
    </font>
    <font>
      <sz val="11"/>
      <color theme="1"/>
      <name val="仿宋"/>
      <charset val="134"/>
    </font>
    <font>
      <b/>
      <sz val="16"/>
      <name val="宋体"/>
      <charset val="134"/>
    </font>
    <font>
      <b/>
      <sz val="12"/>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6" fillId="0" borderId="0" applyNumberFormat="0" applyFill="0" applyBorder="0" applyAlignment="0" applyProtection="0">
      <alignment vertical="center"/>
    </xf>
    <xf numFmtId="0" fontId="17" fillId="3" borderId="16" applyNumberFormat="0" applyAlignment="0" applyProtection="0">
      <alignment vertical="center"/>
    </xf>
    <xf numFmtId="0" fontId="18" fillId="4" borderId="17" applyNumberFormat="0" applyAlignment="0" applyProtection="0">
      <alignment vertical="center"/>
    </xf>
    <xf numFmtId="0" fontId="19" fillId="4" borderId="16" applyNumberFormat="0" applyAlignment="0" applyProtection="0">
      <alignment vertical="center"/>
    </xf>
    <xf numFmtId="0" fontId="20" fillId="5" borderId="18" applyNumberFormat="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cellStyleXfs>
  <cellXfs count="40">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5" xfId="0" applyBorder="1" applyAlignment="1">
      <alignment horizontal="center" vertical="center"/>
    </xf>
    <xf numFmtId="176" fontId="0" fillId="0" borderId="5" xfId="0" applyNumberFormat="1" applyBorder="1" applyAlignment="1">
      <alignment horizontal="center" vertical="center"/>
    </xf>
    <xf numFmtId="177" fontId="0" fillId="0" borderId="5" xfId="0" applyNumberFormat="1" applyBorder="1" applyAlignment="1">
      <alignment horizontal="center" vertical="center"/>
    </xf>
    <xf numFmtId="178" fontId="2" fillId="0" borderId="5" xfId="0" applyNumberFormat="1" applyFont="1" applyBorder="1" applyAlignment="1">
      <alignment horizontal="center" vertical="center"/>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4" fillId="0" borderId="5"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xf>
    <xf numFmtId="0" fontId="5" fillId="0" borderId="0" xfId="0" applyFont="1" applyFill="1" applyAlignment="1">
      <alignment horizontal="left" vertical="center" wrapText="1"/>
    </xf>
    <xf numFmtId="0" fontId="3" fillId="0" borderId="0" xfId="0" applyFont="1" applyFill="1" applyAlignment="1">
      <alignment vertical="center"/>
    </xf>
    <xf numFmtId="0" fontId="6" fillId="0" borderId="0" xfId="0" applyFont="1" applyFill="1" applyAlignment="1">
      <alignment horizontal="center" vertical="center"/>
    </xf>
    <xf numFmtId="177" fontId="6" fillId="0" borderId="0" xfId="0" applyNumberFormat="1" applyFont="1" applyFill="1" applyAlignment="1">
      <alignment horizontal="center" vertical="center"/>
    </xf>
    <xf numFmtId="0" fontId="7" fillId="0" borderId="5" xfId="0" applyFont="1" applyFill="1" applyBorder="1" applyAlignment="1">
      <alignment horizontal="center" vertical="center"/>
    </xf>
    <xf numFmtId="177"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5" xfId="0" applyFont="1" applyFill="1" applyBorder="1" applyAlignment="1">
      <alignment vertical="center"/>
    </xf>
    <xf numFmtId="178" fontId="3" fillId="0" borderId="5" xfId="0" applyNumberFormat="1" applyFont="1" applyFill="1" applyBorder="1" applyAlignment="1">
      <alignment vertical="center"/>
    </xf>
    <xf numFmtId="0" fontId="8" fillId="0" borderId="5" xfId="0" applyFont="1" applyFill="1" applyBorder="1" applyAlignment="1">
      <alignment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177" fontId="3" fillId="0" borderId="5" xfId="0" applyNumberFormat="1" applyFont="1" applyFill="1" applyBorder="1" applyAlignment="1">
      <alignmen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view="pageBreakPreview" zoomScaleNormal="100" workbookViewId="0">
      <selection activeCell="F14" sqref="F14"/>
    </sheetView>
  </sheetViews>
  <sheetFormatPr defaultColWidth="8" defaultRowHeight="15.6" outlineLevelRow="4" outlineLevelCol="5"/>
  <cols>
    <col min="1" max="1" width="6.11111111111111" style="21" customWidth="1"/>
    <col min="2" max="2" width="17" style="21" customWidth="1"/>
    <col min="3" max="3" width="18.5555555555556" style="21" customWidth="1"/>
    <col min="4" max="4" width="17.2222222222222" style="21" customWidth="1"/>
    <col min="5" max="5" width="20.2222222222222" style="21" customWidth="1"/>
    <col min="6" max="6" width="16" style="21" customWidth="1"/>
    <col min="7" max="16384" width="8" style="21"/>
  </cols>
  <sheetData>
    <row r="1" s="21" customFormat="1" ht="54" customHeight="1" spans="1:6">
      <c r="A1" s="22" t="s">
        <v>0</v>
      </c>
      <c r="B1" s="22"/>
      <c r="C1" s="22"/>
      <c r="D1" s="23"/>
      <c r="E1" s="22"/>
      <c r="F1" s="22"/>
    </row>
    <row r="2" s="21" customFormat="1" ht="52" customHeight="1" spans="1:6">
      <c r="A2" s="24" t="s">
        <v>1</v>
      </c>
      <c r="B2" s="24" t="s">
        <v>2</v>
      </c>
      <c r="C2" s="24" t="s">
        <v>3</v>
      </c>
      <c r="D2" s="25" t="s">
        <v>4</v>
      </c>
      <c r="E2" s="26" t="s">
        <v>5</v>
      </c>
      <c r="F2" s="24" t="s">
        <v>6</v>
      </c>
    </row>
    <row r="3" s="21" customFormat="1" ht="52" customHeight="1" spans="1:6">
      <c r="A3" s="27">
        <v>1</v>
      </c>
      <c r="B3" s="28" t="s">
        <v>7</v>
      </c>
      <c r="C3" s="29">
        <f>报价清单!G6</f>
        <v>1130213.59223301</v>
      </c>
      <c r="D3" s="29">
        <f>C3*(1-0%)</f>
        <v>1130213.59223301</v>
      </c>
      <c r="E3" s="30"/>
      <c r="F3" s="30"/>
    </row>
    <row r="4" s="21" customFormat="1" ht="52" hidden="1" customHeight="1" spans="1:6">
      <c r="A4" s="31" t="s">
        <v>8</v>
      </c>
      <c r="B4" s="32"/>
      <c r="C4" s="33"/>
      <c r="D4" s="34" t="s">
        <v>9</v>
      </c>
      <c r="E4" s="35"/>
      <c r="F4" s="36"/>
    </row>
    <row r="5" s="21" customFormat="1" ht="52" hidden="1" customHeight="1" spans="1:6">
      <c r="A5" s="37"/>
      <c r="B5" s="38"/>
      <c r="C5" s="39"/>
      <c r="D5" s="34" t="s">
        <v>10</v>
      </c>
      <c r="E5" s="35"/>
      <c r="F5" s="36"/>
    </row>
  </sheetData>
  <mergeCells count="4">
    <mergeCell ref="A1:F1"/>
    <mergeCell ref="E4:F4"/>
    <mergeCell ref="E5:F5"/>
    <mergeCell ref="A4:C5"/>
  </mergeCells>
  <pageMargins left="0.75" right="0.75" top="1" bottom="1" header="0.5" footer="0.5"/>
  <pageSetup paperSize="9" scale="8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view="pageBreakPreview" zoomScaleNormal="100" workbookViewId="0">
      <selection activeCell="A7" sqref="A7"/>
    </sheetView>
  </sheetViews>
  <sheetFormatPr defaultColWidth="9.77777777777778" defaultRowHeight="33" customHeight="1" outlineLevelRow="6"/>
  <cols>
    <col min="1" max="1" width="106.666666666667" style="16" customWidth="1"/>
    <col min="2" max="32" width="10" style="15"/>
    <col min="33" max="16384" width="9.77777777777778" style="15"/>
  </cols>
  <sheetData>
    <row r="1" s="15" customFormat="1" ht="43" customHeight="1" spans="1:1">
      <c r="A1" s="17" t="s">
        <v>11</v>
      </c>
    </row>
    <row r="2" s="15" customFormat="1" ht="44" customHeight="1" spans="1:1">
      <c r="A2" s="18" t="s">
        <v>12</v>
      </c>
    </row>
    <row r="3" s="15" customFormat="1" ht="77" customHeight="1" spans="1:1">
      <c r="A3" s="19" t="s">
        <v>13</v>
      </c>
    </row>
    <row r="4" s="15" customFormat="1" ht="42" customHeight="1" spans="1:1">
      <c r="A4" s="18" t="s">
        <v>14</v>
      </c>
    </row>
    <row r="5" s="15" customFormat="1" customHeight="1" spans="1:10">
      <c r="A5" s="20"/>
      <c r="B5" s="20"/>
      <c r="C5" s="20"/>
      <c r="D5" s="20"/>
      <c r="E5" s="20"/>
      <c r="F5" s="20"/>
      <c r="G5" s="20"/>
      <c r="H5" s="20"/>
      <c r="I5" s="20"/>
      <c r="J5" s="20"/>
    </row>
    <row r="6" s="15" customFormat="1" customHeight="1" spans="1:1">
      <c r="A6" s="16"/>
    </row>
    <row r="7" s="15" customFormat="1" customHeight="1"/>
  </sheetData>
  <mergeCells count="1">
    <mergeCell ref="A5:J5"/>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view="pageBreakPreview" zoomScaleNormal="100" workbookViewId="0">
      <selection activeCell="M4" sqref="M4"/>
    </sheetView>
  </sheetViews>
  <sheetFormatPr defaultColWidth="9" defaultRowHeight="14.4" outlineLevelCol="7"/>
  <cols>
    <col min="1" max="1" width="14.25" customWidth="1"/>
    <col min="2" max="2" width="24.5555555555556" customWidth="1"/>
    <col min="3" max="3" width="9.88888888888889" customWidth="1"/>
    <col min="4" max="6" width="12.7777777777778" customWidth="1"/>
    <col min="7" max="7" width="21.1111111111111" customWidth="1"/>
    <col min="8" max="8" width="12.2222222222222" customWidth="1"/>
  </cols>
  <sheetData>
    <row r="1" ht="41" customHeight="1" spans="1:8">
      <c r="A1" s="1" t="s">
        <v>15</v>
      </c>
      <c r="B1" s="1"/>
      <c r="C1" s="1"/>
      <c r="D1" s="1"/>
      <c r="E1" s="1"/>
      <c r="F1" s="1"/>
      <c r="G1" s="1"/>
      <c r="H1" s="1"/>
    </row>
    <row r="2" ht="41" customHeight="1" spans="1:8">
      <c r="A2" s="2" t="s">
        <v>1</v>
      </c>
      <c r="B2" s="2" t="s">
        <v>16</v>
      </c>
      <c r="C2" s="2" t="s">
        <v>17</v>
      </c>
      <c r="D2" s="3" t="s">
        <v>18</v>
      </c>
      <c r="E2" s="4" t="s">
        <v>19</v>
      </c>
      <c r="F2" s="5"/>
      <c r="G2" s="2" t="s">
        <v>20</v>
      </c>
      <c r="H2" s="2" t="s">
        <v>6</v>
      </c>
    </row>
    <row r="3" ht="41" customHeight="1" spans="1:8">
      <c r="A3" s="6"/>
      <c r="B3" s="6" t="s">
        <v>21</v>
      </c>
      <c r="C3" s="6"/>
      <c r="D3" s="6">
        <v>6000</v>
      </c>
      <c r="E3" s="7" t="s">
        <v>22</v>
      </c>
      <c r="F3" s="7" t="s">
        <v>23</v>
      </c>
      <c r="G3" s="6"/>
      <c r="H3" s="6"/>
    </row>
    <row r="4" ht="41" customHeight="1" spans="1:8">
      <c r="A4" s="8">
        <v>1</v>
      </c>
      <c r="B4" s="8" t="s">
        <v>24</v>
      </c>
      <c r="C4" s="8" t="s">
        <v>25</v>
      </c>
      <c r="D4" s="8">
        <v>50</v>
      </c>
      <c r="E4" s="9">
        <f>1200/1.03*1.09</f>
        <v>1269.90291262136</v>
      </c>
      <c r="F4" s="10">
        <f>+E4/12</f>
        <v>105.825242718447</v>
      </c>
      <c r="G4" s="11">
        <f>+D4*E4</f>
        <v>63495.145631068</v>
      </c>
      <c r="H4" s="8"/>
    </row>
    <row r="5" ht="41" customHeight="1" spans="1:8">
      <c r="A5" s="8">
        <v>2</v>
      </c>
      <c r="B5" s="8" t="s">
        <v>26</v>
      </c>
      <c r="C5" s="8" t="s">
        <v>25</v>
      </c>
      <c r="D5" s="8">
        <v>600</v>
      </c>
      <c r="E5" s="9">
        <f>1680/1.03*1.09</f>
        <v>1777.8640776699</v>
      </c>
      <c r="F5" s="10">
        <f>+E5/12</f>
        <v>148.155339805825</v>
      </c>
      <c r="G5" s="11">
        <f>+D5*E5</f>
        <v>1066718.44660194</v>
      </c>
      <c r="H5" s="8"/>
    </row>
    <row r="6" ht="41" customHeight="1" spans="1:8">
      <c r="A6" s="8">
        <v>3</v>
      </c>
      <c r="B6" s="7" t="s">
        <v>27</v>
      </c>
      <c r="C6" s="7"/>
      <c r="D6" s="8"/>
      <c r="E6" s="8"/>
      <c r="F6" s="10"/>
      <c r="G6" s="11">
        <f>SUM(G4:G5)</f>
        <v>1130213.59223301</v>
      </c>
      <c r="H6" s="8"/>
    </row>
    <row r="7" ht="41" customHeight="1" spans="1:8">
      <c r="A7" s="8"/>
      <c r="B7" s="7" t="s">
        <v>28</v>
      </c>
      <c r="C7" s="7"/>
      <c r="D7" s="8"/>
      <c r="E7" s="8"/>
      <c r="F7" s="10"/>
      <c r="G7" s="11">
        <f>G6-G8</f>
        <v>93320.3883495147</v>
      </c>
      <c r="H7" s="8"/>
    </row>
    <row r="8" ht="41" customHeight="1" spans="1:8">
      <c r="A8" s="8"/>
      <c r="B8" s="7" t="s">
        <v>29</v>
      </c>
      <c r="C8" s="7"/>
      <c r="D8" s="8"/>
      <c r="E8" s="8"/>
      <c r="F8" s="10"/>
      <c r="G8" s="11">
        <f>G6/1.09</f>
        <v>1036893.20388349</v>
      </c>
      <c r="H8" s="8"/>
    </row>
    <row r="9" ht="72" customHeight="1" spans="1:8">
      <c r="A9" s="12" t="s">
        <v>30</v>
      </c>
      <c r="B9" s="13"/>
      <c r="C9" s="13"/>
      <c r="D9" s="13"/>
      <c r="E9" s="13"/>
      <c r="F9" s="13"/>
      <c r="G9" s="13"/>
      <c r="H9" s="14"/>
    </row>
  </sheetData>
  <mergeCells count="9">
    <mergeCell ref="A1:H1"/>
    <mergeCell ref="E2:F2"/>
    <mergeCell ref="A9:H9"/>
    <mergeCell ref="A2:A3"/>
    <mergeCell ref="B2:B3"/>
    <mergeCell ref="C2:C3"/>
    <mergeCell ref="D2:D3"/>
    <mergeCell ref="G2:G3"/>
    <mergeCell ref="H2:H3"/>
  </mergeCells>
  <pageMargins left="0.7" right="0.7" top="0.75" bottom="0.75" header="0.3" footer="0.3"/>
  <pageSetup paperSize="9" scale="65"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vt:lpstr>
      <vt:lpstr>编制说明</vt:lpstr>
      <vt:lpstr>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何浩</cp:lastModifiedBy>
  <dcterms:created xsi:type="dcterms:W3CDTF">2006-09-13T11:21:00Z</dcterms:created>
  <dcterms:modified xsi:type="dcterms:W3CDTF">2023-12-08T11:44:51Z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FF005DF055D74B23B7C50C9B0D985977</vt:lpwstr>
  </property>
</Properties>
</file>