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20" activeTab="2"/>
  </bookViews>
  <sheets>
    <sheet name="汇总表" sheetId="3" r:id="rId1"/>
    <sheet name="编制说明" sheetId="2" r:id="rId2"/>
    <sheet name="报价清单"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xlnm._FilterDatabase" localSheetId="2" hidden="1">报价清单!$A$3:$G$50</definedName>
    <definedName name="、">#REF!</definedName>
    <definedName name="\7">#REF!</definedName>
    <definedName name="\A">#REF!</definedName>
    <definedName name="\B">#REF!</definedName>
    <definedName name="\C">#REF!</definedName>
    <definedName name="\D">#REF!</definedName>
    <definedName name="\P">#REF!</definedName>
    <definedName name="\R">#REF!</definedName>
    <definedName name="\S">#REF!</definedName>
    <definedName name="\t">#REF!</definedName>
    <definedName name="\U">#REF!</definedName>
    <definedName name="__________A1540" hidden="1">{"'Summary'!$A$1:$J$46"}</definedName>
    <definedName name="_________A1540" hidden="1">{"'Summary'!$A$1:$J$46"}</definedName>
    <definedName name="________A1540" hidden="1">{"'Summary'!$A$1:$J$46"}</definedName>
    <definedName name="________ATC12">#REF!</definedName>
    <definedName name="________ATC15">#REF!</definedName>
    <definedName name="________ATC3">#REF!</definedName>
    <definedName name="________ATC6">#REF!</definedName>
    <definedName name="________ATC9">#REF!</definedName>
    <definedName name="________BBU2">#REF!</definedName>
    <definedName name="________BBU3">#REF!</definedName>
    <definedName name="________CFU1">#REF!</definedName>
    <definedName name="________COB1">#REF!</definedName>
    <definedName name="________COB2">#REF!</definedName>
    <definedName name="________FEG2">#REF!</definedName>
    <definedName name="________FEG8">#REF!</definedName>
    <definedName name="________GVM1">#REF!</definedName>
    <definedName name="________GVM2">#REF!</definedName>
    <definedName name="________MCB1">#REF!</definedName>
    <definedName name="________MU120">'[1]Building Blocks'!$B$6</definedName>
    <definedName name="________MU30">'[1]Building Blocks'!$B$4</definedName>
    <definedName name="________MU60">'[1]Building Blocks'!$B$5</definedName>
    <definedName name="________PD2">#REF!</definedName>
    <definedName name="________PD3">#REF!</definedName>
    <definedName name="________PD4">#REF!</definedName>
    <definedName name="________PU1">#REF!</definedName>
    <definedName name="________PU2">#REF!</definedName>
    <definedName name="________PU3">#REF!</definedName>
    <definedName name="________PU4">#REF!</definedName>
    <definedName name="________ref2">#REF!</definedName>
    <definedName name="________Rel21">[2]DialogData!$B$15</definedName>
    <definedName name="________set11">#REF!</definedName>
    <definedName name="________set12">#REF!</definedName>
    <definedName name="________set21">#REF!</definedName>
    <definedName name="________set22">#REF!</definedName>
    <definedName name="________set31">#REF!</definedName>
    <definedName name="________set32">#REF!</definedName>
    <definedName name="________SUM22">#REF!</definedName>
    <definedName name="________TC16">#REF!</definedName>
    <definedName name="________TCU20">#REF!</definedName>
    <definedName name="________TCU32">#REF!</definedName>
    <definedName name="________TCU43">#REF!</definedName>
    <definedName name="________TCU52">#REF!</definedName>
    <definedName name="________TCU8">#REF!</definedName>
    <definedName name="________VAT1">#REF!</definedName>
    <definedName name="________VAT2">#REF!</definedName>
    <definedName name="________WAP1">[3]Main!#REF!</definedName>
    <definedName name="_______A1540" hidden="1">{"'Summary'!$A$1:$J$46"}</definedName>
    <definedName name="_______ATC12">#REF!</definedName>
    <definedName name="_______ATC15">#REF!</definedName>
    <definedName name="_______ATC3">#REF!</definedName>
    <definedName name="_______ATC6">#REF!</definedName>
    <definedName name="_______ATC9">#REF!</definedName>
    <definedName name="_______BBU2">#REF!</definedName>
    <definedName name="_______BBU3">#REF!</definedName>
    <definedName name="_______CFU1">#REF!</definedName>
    <definedName name="_______COB1">#REF!</definedName>
    <definedName name="_______COB2">#REF!</definedName>
    <definedName name="_______FEG2">#REF!</definedName>
    <definedName name="_______FEG8">#REF!</definedName>
    <definedName name="_______GVM1">#REF!</definedName>
    <definedName name="_______GVM2">#REF!</definedName>
    <definedName name="_______MCB1">#REF!</definedName>
    <definedName name="_______MU120">'[1]Building Blocks'!$B$6</definedName>
    <definedName name="_______MU30">'[1]Building Blocks'!$B$4</definedName>
    <definedName name="_______MU60">'[1]Building Blocks'!$B$5</definedName>
    <definedName name="_______PD2">#REF!</definedName>
    <definedName name="_______PD3">#REF!</definedName>
    <definedName name="_______PD4">#REF!</definedName>
    <definedName name="_______PU1">#REF!</definedName>
    <definedName name="_______PU2">#REF!</definedName>
    <definedName name="_______PU3">#REF!</definedName>
    <definedName name="_______PU4">#REF!</definedName>
    <definedName name="_______ref2">#REF!</definedName>
    <definedName name="_______Rel21">[2]DialogData!$B$15</definedName>
    <definedName name="_______set11">#REF!</definedName>
    <definedName name="_______set12">#REF!</definedName>
    <definedName name="_______set21">#REF!</definedName>
    <definedName name="_______set22">#REF!</definedName>
    <definedName name="_______set31">#REF!</definedName>
    <definedName name="_______set32">#REF!</definedName>
    <definedName name="_______SUM22">#REF!</definedName>
    <definedName name="_______TC16">#REF!</definedName>
    <definedName name="_______TCU20">#REF!</definedName>
    <definedName name="_______TCU32">#REF!</definedName>
    <definedName name="_______TCU43">#REF!</definedName>
    <definedName name="_______TCU52">#REF!</definedName>
    <definedName name="_______TCU8">#REF!</definedName>
    <definedName name="_______VAT1">#REF!</definedName>
    <definedName name="_______VAT2">#REF!</definedName>
    <definedName name="_______WAP1">[3]Main!#REF!</definedName>
    <definedName name="_______xlfn.AGGREGATE" hidden="1">#NAME?</definedName>
    <definedName name="______A1540" hidden="1">{"'Summary'!$A$1:$J$46"}</definedName>
    <definedName name="______ATC12">#REF!</definedName>
    <definedName name="______ATC15">#REF!</definedName>
    <definedName name="______ATC3">#REF!</definedName>
    <definedName name="______ATC6">#REF!</definedName>
    <definedName name="______ATC9">#REF!</definedName>
    <definedName name="______BBU2">#REF!</definedName>
    <definedName name="______BBU3">#REF!</definedName>
    <definedName name="______CFU1">#REF!</definedName>
    <definedName name="______COB1">#REF!</definedName>
    <definedName name="______COB2">#REF!</definedName>
    <definedName name="______FEG2">#REF!</definedName>
    <definedName name="______FEG8">#REF!</definedName>
    <definedName name="______GVM1">#REF!</definedName>
    <definedName name="______GVM2">#REF!</definedName>
    <definedName name="______MCB1">#REF!</definedName>
    <definedName name="______MU120">'[1]Building Blocks'!$B$6</definedName>
    <definedName name="______MU30">'[1]Building Blocks'!$B$4</definedName>
    <definedName name="______MU60">'[1]Building Blocks'!$B$5</definedName>
    <definedName name="______PD2">#REF!</definedName>
    <definedName name="______PD3">#REF!</definedName>
    <definedName name="______PD4">#REF!</definedName>
    <definedName name="______PU1">#REF!</definedName>
    <definedName name="______PU2">#REF!</definedName>
    <definedName name="______PU3">#REF!</definedName>
    <definedName name="______PU4">#REF!</definedName>
    <definedName name="______ref2">#REF!</definedName>
    <definedName name="______Rel21">[2]DialogData!$B$15</definedName>
    <definedName name="______set11">#REF!</definedName>
    <definedName name="______set12">#REF!</definedName>
    <definedName name="______set21">#REF!</definedName>
    <definedName name="______set22">#REF!</definedName>
    <definedName name="______set31">#REF!</definedName>
    <definedName name="______set32">#REF!</definedName>
    <definedName name="______SUM22">#REF!</definedName>
    <definedName name="______TC16">#REF!</definedName>
    <definedName name="______TCU20">#REF!</definedName>
    <definedName name="______TCU32">#REF!</definedName>
    <definedName name="______TCU43">#REF!</definedName>
    <definedName name="______TCU52">#REF!</definedName>
    <definedName name="______TCU8">#REF!</definedName>
    <definedName name="______VAT1">#REF!</definedName>
    <definedName name="______VAT2">#REF!</definedName>
    <definedName name="______WAP1">[3]Main!#REF!</definedName>
    <definedName name="______xlfn.AGGREGATE" hidden="1">#NAME?</definedName>
    <definedName name="_____A1540" hidden="1">{"'Summary'!$A$1:$J$46"}</definedName>
    <definedName name="_____ATC12">#REF!</definedName>
    <definedName name="_____ATC15">#REF!</definedName>
    <definedName name="_____ATC3">#REF!</definedName>
    <definedName name="_____ATC6">#REF!</definedName>
    <definedName name="_____ATC9">#REF!</definedName>
    <definedName name="_____BBU2">#REF!</definedName>
    <definedName name="_____BBU3">#REF!</definedName>
    <definedName name="_____CFU1">#REF!</definedName>
    <definedName name="_____COB1">#REF!</definedName>
    <definedName name="_____COB2">#REF!</definedName>
    <definedName name="_____FEG2">#REF!</definedName>
    <definedName name="_____FEG8">#REF!</definedName>
    <definedName name="_____GVM1">#REF!</definedName>
    <definedName name="_____GVM2">#REF!</definedName>
    <definedName name="_____MCB1">#REF!</definedName>
    <definedName name="_____MU120">'[1]Building Blocks'!$B$6</definedName>
    <definedName name="_____MU30">'[1]Building Blocks'!$B$4</definedName>
    <definedName name="_____MU60">'[1]Building Blocks'!$B$5</definedName>
    <definedName name="_____PD2">#REF!</definedName>
    <definedName name="_____PD3">#REF!</definedName>
    <definedName name="_____PD4">#REF!</definedName>
    <definedName name="_____PU1">#REF!</definedName>
    <definedName name="_____PU2">#REF!</definedName>
    <definedName name="_____PU3">#REF!</definedName>
    <definedName name="_____PU4">#REF!</definedName>
    <definedName name="_____ref2">#REF!</definedName>
    <definedName name="_____Rel21">[2]DialogData!$B$15</definedName>
    <definedName name="_____set11">#REF!</definedName>
    <definedName name="_____set12">#REF!</definedName>
    <definedName name="_____set21">#REF!</definedName>
    <definedName name="_____set22">#REF!</definedName>
    <definedName name="_____set31">#REF!</definedName>
    <definedName name="_____set32">#REF!</definedName>
    <definedName name="_____SUM22">#REF!</definedName>
    <definedName name="_____TC16">#REF!</definedName>
    <definedName name="_____TCU20">#REF!</definedName>
    <definedName name="_____TCU32">#REF!</definedName>
    <definedName name="_____TCU43">#REF!</definedName>
    <definedName name="_____TCU52">#REF!</definedName>
    <definedName name="_____TCU8">#REF!</definedName>
    <definedName name="_____VAT1">#REF!</definedName>
    <definedName name="_____VAT2">#REF!</definedName>
    <definedName name="_____WAP1">[3]Main!#REF!</definedName>
    <definedName name="_____xlfn.AGGREGATE" hidden="1">#NAME?</definedName>
    <definedName name="____A1540" hidden="1">{"'Summary'!$A$1:$J$46"}</definedName>
    <definedName name="____ATC12">#REF!</definedName>
    <definedName name="____ATC15">#REF!</definedName>
    <definedName name="____ATC3">#REF!</definedName>
    <definedName name="____ATC6">#REF!</definedName>
    <definedName name="____ATC9">#REF!</definedName>
    <definedName name="____BBU2">#REF!</definedName>
    <definedName name="____BBU3">#REF!</definedName>
    <definedName name="____CFU1">#REF!</definedName>
    <definedName name="____COB1">#REF!</definedName>
    <definedName name="____COB2">#REF!</definedName>
    <definedName name="____FEG2">#REF!</definedName>
    <definedName name="____FEG8">#REF!</definedName>
    <definedName name="____GVM1">#REF!</definedName>
    <definedName name="____GVM2">#REF!</definedName>
    <definedName name="____MCB1">#REF!</definedName>
    <definedName name="____MU120">'[1]Building Blocks'!$B$6</definedName>
    <definedName name="____MU30">'[1]Building Blocks'!$B$4</definedName>
    <definedName name="____MU60">'[1]Building Blocks'!$B$5</definedName>
    <definedName name="____PD2">#REF!</definedName>
    <definedName name="____PD3">#REF!</definedName>
    <definedName name="____PD4">#REF!</definedName>
    <definedName name="____PU1">#REF!</definedName>
    <definedName name="____PU2">#REF!</definedName>
    <definedName name="____PU3">#REF!</definedName>
    <definedName name="____PU4">#REF!</definedName>
    <definedName name="____ref2">#REF!</definedName>
    <definedName name="____Rel21">[2]DialogData!$B$15</definedName>
    <definedName name="____set11">#REF!</definedName>
    <definedName name="____set12">#REF!</definedName>
    <definedName name="____set21">#REF!</definedName>
    <definedName name="____set22">#REF!</definedName>
    <definedName name="____set31">#REF!</definedName>
    <definedName name="____set32">#REF!</definedName>
    <definedName name="____SUM22">#REF!</definedName>
    <definedName name="____TC16">#REF!</definedName>
    <definedName name="____TCU20">#REF!</definedName>
    <definedName name="____TCU32">#REF!</definedName>
    <definedName name="____TCU43">#REF!</definedName>
    <definedName name="____TCU52">#REF!</definedName>
    <definedName name="____TCU8">#REF!</definedName>
    <definedName name="____VAT1">#REF!</definedName>
    <definedName name="____VAT2">#REF!</definedName>
    <definedName name="____WAP1">[3]Main!#REF!</definedName>
    <definedName name="____xlfn.AGGREGATE" hidden="1">#NAME?</definedName>
    <definedName name="___A1540" hidden="1">{"'Summary'!$A$1:$J$46"}</definedName>
    <definedName name="___ATC12">#REF!</definedName>
    <definedName name="___ATC15">#REF!</definedName>
    <definedName name="___ATC3">#REF!</definedName>
    <definedName name="___ATC6">#REF!</definedName>
    <definedName name="___ATC9">#REF!</definedName>
    <definedName name="___BBU2">#REF!</definedName>
    <definedName name="___BBU3">#REF!</definedName>
    <definedName name="___CFU1">#REF!</definedName>
    <definedName name="___COB1">#REF!</definedName>
    <definedName name="___COB2">#REF!</definedName>
    <definedName name="___FEG2">#REF!</definedName>
    <definedName name="___FEG8">#REF!</definedName>
    <definedName name="___GVM1">#REF!</definedName>
    <definedName name="___GVM2">#REF!</definedName>
    <definedName name="___MCB1">#REF!</definedName>
    <definedName name="___MU120">'[1]Building Blocks'!$B$6</definedName>
    <definedName name="___MU30">'[1]Building Blocks'!$B$4</definedName>
    <definedName name="___MU60">'[1]Building Blocks'!$B$5</definedName>
    <definedName name="___PD2">#REF!</definedName>
    <definedName name="___PD3">#REF!</definedName>
    <definedName name="___PD4">#REF!</definedName>
    <definedName name="___PU1">#REF!</definedName>
    <definedName name="___PU2">#REF!</definedName>
    <definedName name="___PU3">#REF!</definedName>
    <definedName name="___PU4">#REF!</definedName>
    <definedName name="___ref2">#REF!</definedName>
    <definedName name="___Rel21">[2]DialogData!$B$15</definedName>
    <definedName name="___set11">#REF!</definedName>
    <definedName name="___set12">#REF!</definedName>
    <definedName name="___set21">#REF!</definedName>
    <definedName name="___set22">#REF!</definedName>
    <definedName name="___set31">#REF!</definedName>
    <definedName name="___set32">#REF!</definedName>
    <definedName name="___SUM22">#REF!</definedName>
    <definedName name="___TC16">#REF!</definedName>
    <definedName name="___TCU20">#REF!</definedName>
    <definedName name="___TCU32">#REF!</definedName>
    <definedName name="___TCU43">#REF!</definedName>
    <definedName name="___TCU52">#REF!</definedName>
    <definedName name="___TCU8">#REF!</definedName>
    <definedName name="___VAT1">#REF!</definedName>
    <definedName name="___VAT2">#REF!</definedName>
    <definedName name="___WAP1">[3]Main!#REF!</definedName>
    <definedName name="___xlfn.AGGREGATE" hidden="1">#NAME?</definedName>
    <definedName name="__123Graph_A" hidden="1">'[4]Executive summary'!$V$16:$V$21</definedName>
    <definedName name="__123Graph_D" hidden="1">'[4]Executive summary'!$T$16:$T$21</definedName>
    <definedName name="__123Graph_E" hidden="1">'[4]Executive summary'!$U$16:$U$21</definedName>
    <definedName name="__123Graph_X" hidden="1">'[4]Executive summary'!$S$16:$S$21</definedName>
    <definedName name="__A1540" hidden="1">{"'Summary'!$A$1:$J$46"}</definedName>
    <definedName name="__ATC12">#REF!</definedName>
    <definedName name="__ATC15">#REF!</definedName>
    <definedName name="__ATC3">#REF!</definedName>
    <definedName name="__ATC6">#REF!</definedName>
    <definedName name="__ATC9">#REF!</definedName>
    <definedName name="__BBU2">#REF!</definedName>
    <definedName name="__BBU3">#REF!</definedName>
    <definedName name="__CFU1">#REF!</definedName>
    <definedName name="__COB1">#REF!</definedName>
    <definedName name="__COB2">#REF!</definedName>
    <definedName name="__FEG2">#REF!</definedName>
    <definedName name="__FEG8">#REF!</definedName>
    <definedName name="__GVM1">#REF!</definedName>
    <definedName name="__GVM2">#REF!</definedName>
    <definedName name="__MCB1">#REF!</definedName>
    <definedName name="__MU120">'[1]Building Blocks'!$B$6</definedName>
    <definedName name="__MU30">'[1]Building Blocks'!$B$4</definedName>
    <definedName name="__MU60">'[1]Building Blocks'!$B$5</definedName>
    <definedName name="__PD2">#REF!</definedName>
    <definedName name="__PD3">#REF!</definedName>
    <definedName name="__PD4">#REF!</definedName>
    <definedName name="__PU1">#REF!</definedName>
    <definedName name="__PU2">#REF!</definedName>
    <definedName name="__PU3">#REF!</definedName>
    <definedName name="__PU4">#REF!</definedName>
    <definedName name="__ref2">#REF!</definedName>
    <definedName name="__Rel21">[2]DialogData!$B$15</definedName>
    <definedName name="__REV1">"Texte 161"</definedName>
    <definedName name="__REV2">"Texte 173"</definedName>
    <definedName name="__REV3">"Texte 167"</definedName>
    <definedName name="__REV4">"Texte 179"</definedName>
    <definedName name="__set11">#REF!</definedName>
    <definedName name="__set12">#REF!</definedName>
    <definedName name="__set21">#REF!</definedName>
    <definedName name="__set22">#REF!</definedName>
    <definedName name="__set31">#REF!</definedName>
    <definedName name="__set32">#REF!</definedName>
    <definedName name="__SUM22">#REF!</definedName>
    <definedName name="__TC16">#REF!</definedName>
    <definedName name="__TCU20">#REF!</definedName>
    <definedName name="__TCU32">#REF!</definedName>
    <definedName name="__TCU43">#REF!</definedName>
    <definedName name="__TCU52">#REF!</definedName>
    <definedName name="__TCU8">#REF!</definedName>
    <definedName name="__VAT1">#REF!</definedName>
    <definedName name="__VAT2">#REF!</definedName>
    <definedName name="__WAP1">[3]Main!#REF!</definedName>
    <definedName name="__xlfn.AGGREGATE" hidden="1">#NAME?</definedName>
    <definedName name="_1">[5]浅埋暗挖!#REF!</definedName>
    <definedName name="_1_0_Parse_" hidden="1">[6]MAIN!#REF!</definedName>
    <definedName name="_1_01LYCOPODIUMEQUIPMENTLIST">#REF!</definedName>
    <definedName name="_2_0_Parse_" hidden="1">[6]MAIN!#REF!</definedName>
    <definedName name="_264">[7]材料!$H$22</definedName>
    <definedName name="_265">[7]材料!$H$21</definedName>
    <definedName name="_2A1540_" hidden="1">{"'Summary'!$A$1:$J$46"}</definedName>
    <definedName name="_3A1540_" hidden="1">{"'Summary'!$A$1:$J$46"}</definedName>
    <definedName name="_4_4.2_0.1_3.8_4__0.6_0.14">[8]土方!#REF!</definedName>
    <definedName name="_4A1540_" hidden="1">{"'Summary'!$A$1:$J$46"}</definedName>
    <definedName name="_5">#REF!</definedName>
    <definedName name="_555">EVALUATE+#REF!</definedName>
    <definedName name="_5A1540_" hidden="1">{"'Summary'!$A$1:$J$46"}</definedName>
    <definedName name="_8_8">EVALUATE+#REF!</definedName>
    <definedName name="_A1540" hidden="1">{"'Summary'!$A$1:$J$46"}</definedName>
    <definedName name="_ATC12">#REF!</definedName>
    <definedName name="_ATC15">#REF!</definedName>
    <definedName name="_ATC3">#REF!</definedName>
    <definedName name="_ATC6">#REF!</definedName>
    <definedName name="_ATC9">#REF!</definedName>
    <definedName name="_BBU2">#REF!</definedName>
    <definedName name="_BBU3">#REF!</definedName>
    <definedName name="_c1">#REF!</definedName>
    <definedName name="_c10">#REF!</definedName>
    <definedName name="_c11">#REF!</definedName>
    <definedName name="_c12">#REF!</definedName>
    <definedName name="_c13">#REF!</definedName>
    <definedName name="_c14">#REF!</definedName>
    <definedName name="_c15">#REF!</definedName>
    <definedName name="_c16">#REF!</definedName>
    <definedName name="_c17">#REF!</definedName>
    <definedName name="_c18">#REF!</definedName>
    <definedName name="_c19">#REF!</definedName>
    <definedName name="_c2">#REF!</definedName>
    <definedName name="_c20">#REF!</definedName>
    <definedName name="_c21">#REF!</definedName>
    <definedName name="_c22">#REF!</definedName>
    <definedName name="_c23">#REF!</definedName>
    <definedName name="_c24">#REF!</definedName>
    <definedName name="_c25">#REF!</definedName>
    <definedName name="_c26">#REF!</definedName>
    <definedName name="_c27">#REF!</definedName>
    <definedName name="_c28">#REF!</definedName>
    <definedName name="_c29">#REF!</definedName>
    <definedName name="_c3">#REF!</definedName>
    <definedName name="_c30">#REF!</definedName>
    <definedName name="_c31">#REF!</definedName>
    <definedName name="_c32">#REF!</definedName>
    <definedName name="_c33">#REF!</definedName>
    <definedName name="_c34">#REF!</definedName>
    <definedName name="_c35">#REF!</definedName>
    <definedName name="_c36">#REF!</definedName>
    <definedName name="_c37">#REF!</definedName>
    <definedName name="_c38">#REF!</definedName>
    <definedName name="_c39">#REF!</definedName>
    <definedName name="_c4">#REF!</definedName>
    <definedName name="_c40">#REF!</definedName>
    <definedName name="_c41">#REF!</definedName>
    <definedName name="_c5">#REF!</definedName>
    <definedName name="_c6">#REF!</definedName>
    <definedName name="_c7">#REF!</definedName>
    <definedName name="_c8">#REF!</definedName>
    <definedName name="_c9">#REF!</definedName>
    <definedName name="_CFU1">#REF!</definedName>
    <definedName name="_cL1">#REF!</definedName>
    <definedName name="_COB1">#REF!</definedName>
    <definedName name="_COB2">#REF!</definedName>
    <definedName name="_FEG2">#REF!</definedName>
    <definedName name="_FEG8">#REF!</definedName>
    <definedName name="_Fill" hidden="1">#REF!</definedName>
    <definedName name="_GVM1">#REF!</definedName>
    <definedName name="_GVM2">#REF!</definedName>
    <definedName name="_h1">#REF!</definedName>
    <definedName name="_h10">#REF!</definedName>
    <definedName name="_h11">#REF!</definedName>
    <definedName name="_h12">#REF!</definedName>
    <definedName name="_h13">#REF!</definedName>
    <definedName name="_h14">#REF!</definedName>
    <definedName name="_h2">#REF!</definedName>
    <definedName name="_h3">#REF!</definedName>
    <definedName name="_h4">#REF!</definedName>
    <definedName name="_h5">#REF!</definedName>
    <definedName name="_h6">#REF!</definedName>
    <definedName name="_h7">#REF!</definedName>
    <definedName name="_h8">#REF!</definedName>
    <definedName name="_h9">#REF!</definedName>
    <definedName name="_j1">#REF!</definedName>
    <definedName name="_j10">#REF!</definedName>
    <definedName name="_j11">#REF!</definedName>
    <definedName name="_j12">#REF!</definedName>
    <definedName name="_j13">#REF!</definedName>
    <definedName name="_j14">#REF!</definedName>
    <definedName name="_j15">#REF!</definedName>
    <definedName name="_j16">#REF!</definedName>
    <definedName name="_j17">#REF!</definedName>
    <definedName name="_j18">#REF!</definedName>
    <definedName name="_j19">#REF!</definedName>
    <definedName name="_j2">#REF!</definedName>
    <definedName name="_j20">#REF!</definedName>
    <definedName name="_j21">#REF!</definedName>
    <definedName name="_j22">#REF!</definedName>
    <definedName name="_j23">#REF!</definedName>
    <definedName name="_j24">#REF!</definedName>
    <definedName name="_j25">#REF!</definedName>
    <definedName name="_j26">#REF!</definedName>
    <definedName name="_j27">#REF!</definedName>
    <definedName name="_j28">#REF!</definedName>
    <definedName name="_j29">#REF!</definedName>
    <definedName name="_j3">#REF!</definedName>
    <definedName name="_j30">#REF!</definedName>
    <definedName name="_j31">#REF!</definedName>
    <definedName name="_j32">#REF!</definedName>
    <definedName name="_j33">#REF!</definedName>
    <definedName name="_j34">#REF!</definedName>
    <definedName name="_j35">#REF!</definedName>
    <definedName name="_j36">#REF!</definedName>
    <definedName name="_j37">#REF!</definedName>
    <definedName name="_j38">#REF!</definedName>
    <definedName name="_j39">#REF!</definedName>
    <definedName name="_j4">#REF!</definedName>
    <definedName name="_j40">#REF!</definedName>
    <definedName name="_j41">#REF!</definedName>
    <definedName name="_j42">#REF!</definedName>
    <definedName name="_j43">#REF!</definedName>
    <definedName name="_j44">#REF!</definedName>
    <definedName name="_j45">#REF!</definedName>
    <definedName name="_j46">#REF!</definedName>
    <definedName name="_j47">#REF!</definedName>
    <definedName name="_j48">#REF!</definedName>
    <definedName name="_j49">#REF!</definedName>
    <definedName name="_j5">#REF!</definedName>
    <definedName name="_j50">#REF!</definedName>
    <definedName name="_j51">#REF!</definedName>
    <definedName name="_j52">#REF!</definedName>
    <definedName name="_j53">#REF!</definedName>
    <definedName name="_j54">#REF!</definedName>
    <definedName name="_j55">#REF!</definedName>
    <definedName name="_j56">#REF!</definedName>
    <definedName name="_j6">#REF!</definedName>
    <definedName name="_j7">#REF!</definedName>
    <definedName name="_j8">#REF!</definedName>
    <definedName name="_j9">#REF!</definedName>
    <definedName name="_MCB1">#REF!</definedName>
    <definedName name="_MU120">'[1]Building Blocks'!$B$6</definedName>
    <definedName name="_MU30">'[1]Building Blocks'!$B$4</definedName>
    <definedName name="_MU60">'[1]Building Blocks'!$B$5</definedName>
    <definedName name="_Order1" hidden="1">255</definedName>
    <definedName name="_PA7">'[9]SW-TEO'!#REF!</definedName>
    <definedName name="_PA8">'[9]SW-TEO'!#REF!</definedName>
    <definedName name="_PD1">'[9]SW-TEO'!#REF!</definedName>
    <definedName name="_PD2">#REF!</definedName>
    <definedName name="_PD3">#REF!</definedName>
    <definedName name="_PD4">#REF!</definedName>
    <definedName name="_PE12">'[9]SW-TEO'!#REF!</definedName>
    <definedName name="_PE13">'[9]SW-TEO'!#REF!</definedName>
    <definedName name="_PE6">'[9]SW-TEO'!#REF!</definedName>
    <definedName name="_PE7">'[9]SW-TEO'!#REF!</definedName>
    <definedName name="_PE8">'[9]SW-TEO'!#REF!</definedName>
    <definedName name="_PE9">'[9]SW-TEO'!#REF!</definedName>
    <definedName name="_PH1">'[9]SW-TEO'!#REF!</definedName>
    <definedName name="_PI1">'[9]SW-TEO'!#REF!</definedName>
    <definedName name="_PK1">'[9]SW-TEO'!#REF!</definedName>
    <definedName name="_PK3">'[9]SW-TEO'!#REF!</definedName>
    <definedName name="_PU1">#REF!</definedName>
    <definedName name="_PU2">#REF!</definedName>
    <definedName name="_PU3">#REF!</definedName>
    <definedName name="_PU4">#REF!</definedName>
    <definedName name="_ref2">#REF!</definedName>
    <definedName name="_Rel21">[2]DialogData!$B$15</definedName>
    <definedName name="_REV1">"Texte 161"</definedName>
    <definedName name="_REV2">"Texte 173"</definedName>
    <definedName name="_REV3">"Texte 167"</definedName>
    <definedName name="_REV4">"Texte 179"</definedName>
    <definedName name="_set11">#REF!</definedName>
    <definedName name="_set12">#REF!</definedName>
    <definedName name="_set21">#REF!</definedName>
    <definedName name="_set22">#REF!</definedName>
    <definedName name="_set31">#REF!</definedName>
    <definedName name="_set32">#REF!</definedName>
    <definedName name="_SUM22">#REF!</definedName>
    <definedName name="_TC16">#REF!</definedName>
    <definedName name="_TCU20">#REF!</definedName>
    <definedName name="_TCU32">#REF!</definedName>
    <definedName name="_TCU43">#REF!</definedName>
    <definedName name="_TCU52">#REF!</definedName>
    <definedName name="_TCU8">#REF!</definedName>
    <definedName name="_VAT1">#REF!</definedName>
    <definedName name="_VAT2">#REF!</definedName>
    <definedName name="_WAP1">[3]Main!#REF!</definedName>
    <definedName name="——1">[5]浅埋暗挖!#REF!</definedName>
    <definedName name="a">#REF!</definedName>
    <definedName name="A_11">#REF!</definedName>
    <definedName name="A_8">#REF!</definedName>
    <definedName name="A_9">#REF!</definedName>
    <definedName name="A_AUCACE">[10]Data!$L$64</definedName>
    <definedName name="A_impresión_IM">#REF!</definedName>
    <definedName name="A_MRSACE">[10]Data!$Q$64</definedName>
    <definedName name="A_PSACE">[10]Data!$R$64</definedName>
    <definedName name="A_SACEIN">[10]Data!$S$64</definedName>
    <definedName name="A_SACELDC">[10]Data!$W$64</definedName>
    <definedName name="A_SACETRA">[10]Data!$V$64</definedName>
    <definedName name="A01DATA">#N/A</definedName>
    <definedName name="A01MI">#N/A</definedName>
    <definedName name="A01TO">#N/A</definedName>
    <definedName name="A7505_POP1Y1">#REF!</definedName>
    <definedName name="A954CVSMMS">#REF!</definedName>
    <definedName name="A954CVSTT">#REF!</definedName>
    <definedName name="A955DP">#REF!</definedName>
    <definedName name="A955HWP">#REF!</definedName>
    <definedName name="A955INSTTRAI">#REF!</definedName>
    <definedName name="A955RNPSC">#REF!</definedName>
    <definedName name="A955RNPU">#REF!</definedName>
    <definedName name="aa">[11]Constants!#REF!</definedName>
    <definedName name="aaaaaa">#N/A</definedName>
    <definedName name="ABMD12">#REF!</definedName>
    <definedName name="ABMD16">#REF!</definedName>
    <definedName name="ABMD20">#REF!</definedName>
    <definedName name="ABMD26">#REF!</definedName>
    <definedName name="ABMD32">#REF!</definedName>
    <definedName name="ABMD4">#REF!</definedName>
    <definedName name="ABMD6">#REF!</definedName>
    <definedName name="ABMD9">#REF!</definedName>
    <definedName name="ABST12">#REF!</definedName>
    <definedName name="ABST16">#REF!</definedName>
    <definedName name="ABST20">#REF!</definedName>
    <definedName name="ABST26">#REF!</definedName>
    <definedName name="ABST32">#REF!</definedName>
    <definedName name="ABST7">#REF!</definedName>
    <definedName name="ABST9">#REF!</definedName>
    <definedName name="AC_1">#REF!</definedName>
    <definedName name="AC_2">#REF!</definedName>
    <definedName name="ACCEPTEST">#REF!</definedName>
    <definedName name="ACCEPTEST0">#REF!</definedName>
    <definedName name="ACCEPTEST1">#REF!</definedName>
    <definedName name="acceptest2">#REF!</definedName>
    <definedName name="Actual_Vs_Budget">#REF!</definedName>
    <definedName name="adc">#REF!</definedName>
    <definedName name="additional_calcs">#REF!</definedName>
    <definedName name="additionalunitremote">#REF!</definedName>
    <definedName name="ADMIN">[3]Main!#REF!</definedName>
    <definedName name="ADPS">#REF!</definedName>
    <definedName name="AEDEUR">#REF!</definedName>
    <definedName name="AIP">#REF!</definedName>
    <definedName name="aiu_bottom">'[12]Financ. Overview'!#REF!</definedName>
    <definedName name="alarm_API">[13]Calculation!$B$172</definedName>
    <definedName name="ALCASDHSW">[14]HEADER!#REF!</definedName>
    <definedName name="AlleSpaltenU_on_off">#REF!</definedName>
    <definedName name="ALPTOI">#N/A</definedName>
    <definedName name="ANFANG">#REF!</definedName>
    <definedName name="Announcement">[13]Calculation!$B$190</definedName>
    <definedName name="ANT_OPT">[14]HEADER!#REF!</definedName>
    <definedName name="antarea">'[15]MPT FA'!$B$324:$D$375</definedName>
    <definedName name="ANTENNA">[14]HEADER!$E$13</definedName>
    <definedName name="ANTENNALOCAL">[14]HEADER!#REF!</definedName>
    <definedName name="ANTK1">#REF!</definedName>
    <definedName name="AntKa">#REF!</definedName>
    <definedName name="AntKb">#REF!</definedName>
    <definedName name="AntKc">#REF!</definedName>
    <definedName name="AntKd">#REF!</definedName>
    <definedName name="AntKe">#REF!</definedName>
    <definedName name="AntKf">#REF!</definedName>
    <definedName name="AntKg">#REF!</definedName>
    <definedName name="AntKh">#REF!</definedName>
    <definedName name="AntKi">#REF!</definedName>
    <definedName name="AntKj">#REF!</definedName>
    <definedName name="AntKk">#REF!</definedName>
    <definedName name="AntKl">#REF!</definedName>
    <definedName name="AntKm">#REF!</definedName>
    <definedName name="AntKn">#REF!</definedName>
    <definedName name="AntKo">#REF!</definedName>
    <definedName name="AntKp">#REF!</definedName>
    <definedName name="AntKq">#REF!</definedName>
    <definedName name="AntKr">#REF!</definedName>
    <definedName name="ANTKZ">#REF!</definedName>
    <definedName name="AP">[16]AP!$A$2:$F$25</definedName>
    <definedName name="APC">'[17]Annex 2 - Services details'!#REF!</definedName>
    <definedName name="APEflag">#REF!</definedName>
    <definedName name="APEMINI">#REF!</definedName>
    <definedName name="APESTANDARD">#REF!</definedName>
    <definedName name="App_Interface_All">[18]AP!#REF!</definedName>
    <definedName name="App_Interface_List">[18]AP!#REF!</definedName>
    <definedName name="APP_OFF">[19]本期工程报价总表!$H$28</definedName>
    <definedName name="Appli1">#REF!</definedName>
    <definedName name="Appro_DDE_MU">[20]MU!#REF!</definedName>
    <definedName name="APPROUVE2">"Texte 178"</definedName>
    <definedName name="APPROUVE3">"Texte 172"</definedName>
    <definedName name="APPROUVE4">"Texte 184"</definedName>
    <definedName name="area">[21]Input!$E$4</definedName>
    <definedName name="Area_Choice">[22]Choix!$C$5</definedName>
    <definedName name="Area_comp_ok">[22]Choix!$C$6</definedName>
    <definedName name="AreaComp">'[23]Input General'!$AB$3:$AB$4</definedName>
    <definedName name="arrValDisc">'[24]Parameter Computation'!$D$5:$E$10</definedName>
    <definedName name="asdfa">#REF!</definedName>
    <definedName name="asdfasd">#REF!</definedName>
    <definedName name="asdfasdf">#REF!</definedName>
    <definedName name="asdghfd"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ASR_cost">#REF!</definedName>
    <definedName name="ASR_Price">#REF!</definedName>
    <definedName name="ASR1000_cost">#REF!</definedName>
    <definedName name="ASR1000_price">#REF!</definedName>
    <definedName name="ASS.">[25]CostCtr!#REF!</definedName>
    <definedName name="Assemblies">#REF!</definedName>
    <definedName name="asympt">#REF!</definedName>
    <definedName name="at">[26]Cost!$H$209</definedName>
    <definedName name="ATCSM12">#REF!</definedName>
    <definedName name="ATCSM15">#REF!</definedName>
    <definedName name="ATCSM3">#REF!</definedName>
    <definedName name="ATCSM6">#REF!</definedName>
    <definedName name="ATCSM9">#REF!</definedName>
    <definedName name="ATOM_TOF">[27]Calculation!$B$193</definedName>
    <definedName name="ATOM_TP">[27]Calculation!$B$194</definedName>
    <definedName name="Attached_File">#REF!</definedName>
    <definedName name="AU_Trainees_for_A5000">'[28]Assistance Note'!#REF!</definedName>
    <definedName name="AU_Trainees_for_A5020IPT">'[28]Assistance Note'!$E$186</definedName>
    <definedName name="AU_Trainees_for_A5020LDB">'[28]Assistance Note'!$E$187</definedName>
    <definedName name="AU_Trainees_for_A75xx">'[28]Assistance Note'!$E$188</definedName>
    <definedName name="AU_Trainees_for_CMC">'[28]Assistance Note'!#REF!</definedName>
    <definedName name="AU_Trainees_for_NMC">'[28]Assistance Note'!$E$189</definedName>
    <definedName name="AUOMCRHMISEGMIL">#REF!</definedName>
    <definedName name="AUOMCRPT">#REF!</definedName>
    <definedName name="AUOMCRXTC">#REF!</definedName>
    <definedName name="AUOMCRXTCGC">#REF!</definedName>
    <definedName name="AUOMCRXTPT">#REF!</definedName>
    <definedName name="Authority">#REF!</definedName>
    <definedName name="autobauding_need">[29]Input!$D$24</definedName>
    <definedName name="AV_PRTIME">[10]Data!$D$93</definedName>
    <definedName name="azaz">'[30]Cabling cost'!$B$69:$B$70</definedName>
    <definedName name="azazz">'[30]Cabling cost'!$B$3:$B$66</definedName>
    <definedName name="b">#REF!</definedName>
    <definedName name="Base">#REF!</definedName>
    <definedName name="base_concentrator">#REF!</definedName>
    <definedName name="Base_Duplex">#REF!</definedName>
    <definedName name="BAse_Onebox">#REF!</definedName>
    <definedName name="Base1">#REF!</definedName>
    <definedName name="Basic">#REF!</definedName>
    <definedName name="basic_interface_A">#REF!</definedName>
    <definedName name="basic_interface_B">#REF!</definedName>
    <definedName name="Basic_Support">[26]Cost!$B$17</definedName>
    <definedName name="Basic_Support_SUN">[26]Cost!$B$18</definedName>
    <definedName name="Basic_without">[26]Cost!$B$2</definedName>
    <definedName name="BasicCost">[31]Constants!#REF!</definedName>
    <definedName name="BasicCost07112003">#REF!</definedName>
    <definedName name="battery_reserve">'[32]gen info'!#REF!</definedName>
    <definedName name="BBAT">#REF!</definedName>
    <definedName name="bbbbb">#N/A</definedName>
    <definedName name="BBPA">#REF!</definedName>
    <definedName name="BBU_2">#REF!</definedName>
    <definedName name="BCDC">#REF!</definedName>
    <definedName name="bd_due_date">#REF!</definedName>
    <definedName name="bd_item_id">#REF!</definedName>
    <definedName name="bd_whs_id">#REF!</definedName>
    <definedName name="BDH_subscriber">[13]Calculation!$B$176</definedName>
    <definedName name="BDH_Trunk">[13]Calculation!$B$177</definedName>
    <definedName name="BEF">#REF!</definedName>
    <definedName name="Beg_Bal">#REF!</definedName>
    <definedName name="BESM">#REF!</definedName>
    <definedName name="bhca_fix">[10]Input!$E$48</definedName>
    <definedName name="bhca_in">[2]Input!$E$68</definedName>
    <definedName name="bhca_ms">[10]Input!$E$44</definedName>
    <definedName name="bhca_pacui">[10]Input!$E$83</definedName>
    <definedName name="BHCA_perline">'[33]BHCA calculation'!$E$14</definedName>
    <definedName name="BHCA_pertrunk">'[33]BHCA calculation'!$E$13</definedName>
    <definedName name="BHCA_TRAN_SfGW">[21]Input!$G$31</definedName>
    <definedName name="BHMA_SCI_HLR_SUB">[34]Sheet1!#REF!</definedName>
    <definedName name="BHMA_SCI_VLR_SUB">[34]Sheet1!#REF!</definedName>
    <definedName name="BHPS">#REF!</definedName>
    <definedName name="BIDDER">[3]Main!#REF!</definedName>
    <definedName name="bo_buy_order">#REF!</definedName>
    <definedName name="BOM_LIST2">#REF!</definedName>
    <definedName name="Bonus">'[35]7505 Module Prices'!#REF!</definedName>
    <definedName name="BOQin_Configs">[22]BOQin!#REF!</definedName>
    <definedName name="BOQin_CRP1">[22]BOQin!#REF!</definedName>
    <definedName name="BOQin_CRP2">[22]BOQin!#REF!</definedName>
    <definedName name="bp_apply_user">#REF!</definedName>
    <definedName name="bp_proj_id">#REF!</definedName>
    <definedName name="bp_sheet_no">#REF!</definedName>
    <definedName name="bs61_need">[29]Input!$D$22</definedName>
    <definedName name="BSC_1_upgrade">#REF!</definedName>
    <definedName name="BSC_2_upgrade">#REF!</definedName>
    <definedName name="BSC_g1_12_6">#REF!</definedName>
    <definedName name="BSC_g1_28_8">#REF!</definedName>
    <definedName name="BSC_g1_44_12">#REF!</definedName>
    <definedName name="BSC_G1_60_15">#REF!</definedName>
    <definedName name="BSC_g1_ext_12_6_to_28_8">#REF!</definedName>
    <definedName name="BSC_g1_ext_28_8_to_44_12">#REF!</definedName>
    <definedName name="BSC_G1_ext_44_12_to_60_15">#REF!</definedName>
    <definedName name="bsc_hw">#REF!</definedName>
    <definedName name="BSC_TC012_060_S11_020">#REF!</definedName>
    <definedName name="bsctc_hw">#REF!</definedName>
    <definedName name="BSS_ENGSERVICE">#REF!</definedName>
    <definedName name="BSS_EQUIPMENT">#REF!</definedName>
    <definedName name="BSS_TRAINING">#REF!</definedName>
    <definedName name="BSTCE_ch_per_trunk">[10]DialogData!$D$28</definedName>
    <definedName name="bt">[26]Cost!$J$209</definedName>
    <definedName name="BTS">#REF!</definedName>
    <definedName name="BTS_301ad_13">#REF!</definedName>
    <definedName name="bts_area">#REF!</definedName>
    <definedName name="bts_ext">#REF!</definedName>
    <definedName name="BTS_HW">#REF!</definedName>
    <definedName name="bts_spa">#REF!</definedName>
    <definedName name="BTS3011224">#REF!</definedName>
    <definedName name="bts3012224">#REF!</definedName>
    <definedName name="bts301ad13">#REF!</definedName>
    <definedName name="bts301ad15">#REF!</definedName>
    <definedName name="bts301ad21">#REF!</definedName>
    <definedName name="bts301ad24">#REF!</definedName>
    <definedName name="bts302ad13">#REF!</definedName>
    <definedName name="bts302ad15">#REF!</definedName>
    <definedName name="bts302ad21">#REF!</definedName>
    <definedName name="bts302ad22">#REF!</definedName>
    <definedName name="bts302ad24">#REF!</definedName>
    <definedName name="bts302ad31">#REF!</definedName>
    <definedName name="bts303ad21">#REF!</definedName>
    <definedName name="bts303ad22">#REF!</definedName>
    <definedName name="bts303ad31">#REF!</definedName>
    <definedName name="bts304ad21">#REF!</definedName>
    <definedName name="bts304ad22">#REF!</definedName>
    <definedName name="bts304ad31">#REF!</definedName>
    <definedName name="bts306ad22">#REF!</definedName>
    <definedName name="bts308ad22">#REF!</definedName>
    <definedName name="bts502ad21">#REF!</definedName>
    <definedName name="bts502ad22">#REF!</definedName>
    <definedName name="bts502ad31">#REF!</definedName>
    <definedName name="bts503ad22">#REF!</definedName>
    <definedName name="bts504ad22">#REF!</definedName>
    <definedName name="BTSAREA">'[15]MPT FA'!$B$3:$C$180</definedName>
    <definedName name="BTU">#REF!</definedName>
    <definedName name="Building_Blocks">#REF!</definedName>
    <definedName name="BUOMCRH100">#REF!</definedName>
    <definedName name="BUOMCRH200">#REF!</definedName>
    <definedName name="BUOMCRHOSTHS">#REF!</definedName>
    <definedName name="Bust">'[36]00000ppy'!$C$31</definedName>
    <definedName name="buy_info">#REF!</definedName>
    <definedName name="buy_price">#REF!</definedName>
    <definedName name="buy_qty">#REF!</definedName>
    <definedName name="B主筋锚长">[37]内围地梁钢筋说明!$C$17</definedName>
    <definedName name="CABINET2M">#REF!</definedName>
    <definedName name="Cabinets">#REF!</definedName>
    <definedName name="CABLE">#REF!</definedName>
    <definedName name="cableimpedance">#REF!</definedName>
    <definedName name="cabs_range">[32]data!#REF!</definedName>
    <definedName name="cabs_size">'[32]gen info'!#REF!</definedName>
    <definedName name="CalcNum">[38]Summary!$K$4</definedName>
    <definedName name="Calculation_1">#REF!</definedName>
    <definedName name="calibration">#REF!</definedName>
    <definedName name="call_busy_need">[29]Input!$D$37</definedName>
    <definedName name="CAMBIO">#REF!</definedName>
    <definedName name="camel_need">[29]Input!$D$32</definedName>
    <definedName name="cap">#REF!</definedName>
    <definedName name="Catalogue">#REF!</definedName>
    <definedName name="CategoryOND">[14]SUMMARY!$B$2</definedName>
    <definedName name="CATREC">#N/A</definedName>
    <definedName name="CATSYU">#N/A</definedName>
    <definedName name="cc">[26]Cost!$L$48</definedName>
    <definedName name="ccs7_isup">'[21]Functional Parameter'!$E$9</definedName>
    <definedName name="ccs7_tup_isup">'[21]Functional Parameter'!$E$11</definedName>
    <definedName name="ccscstn2">[39]CPS!$B$2:$I$57</definedName>
    <definedName name="cct">[26]Cost!$L$209</definedName>
    <definedName name="CDE">#REF!</definedName>
    <definedName name="CDEFactor">[32]data!#REF!</definedName>
    <definedName name="CDMA">[13]Calculation!$B$82</definedName>
    <definedName name="CDMA_version">[13]Calculation!$B$89</definedName>
    <definedName name="CDP">[22]Entry!$D$62</definedName>
    <definedName name="CDR包大小">#REF!</definedName>
    <definedName name="cell_identity">'[21]Functional Parameter'!$D$36</definedName>
    <definedName name="cfo_2002">[40]Sheet1!$D$23:$E$602</definedName>
    <definedName name="cfo_2003">[40]Sheet1!$D$23:$F$6581</definedName>
    <definedName name="CFO_ed">[40]Reference!$H$3</definedName>
    <definedName name="cfo_num">[40]Reference!$H$4</definedName>
    <definedName name="CFUT">#REF!</definedName>
    <definedName name="changde">#N/A</definedName>
    <definedName name="changde1">#N/A</definedName>
    <definedName name="Change">#REF!</definedName>
    <definedName name="Chassis_Basic">[20]MU!#REF!</definedName>
    <definedName name="Chassis_Enhanced">[20]MU!#REF!</definedName>
    <definedName name="Chassis_Mission">[20]MU!#REF!</definedName>
    <definedName name="CHECK_BB">#REF!</definedName>
    <definedName name="CHECK_PRICE">[41]Prices!$B$17:$N$358</definedName>
    <definedName name="checker">#REF!</definedName>
    <definedName name="CHFEU">#REF!</definedName>
    <definedName name="CHFEUR">#REF!</definedName>
    <definedName name="CHK_RACK">[3]Main!#REF!</definedName>
    <definedName name="cht">[10]Input!$E$45</definedName>
    <definedName name="CIF">#REF!</definedName>
    <definedName name="CIP">[32]Gen.info!$H$3</definedName>
    <definedName name="CISCIO_OFF">[19]本期工程报价总表!$H$16</definedName>
    <definedName name="City_Call">[13]Calculation!$B$180</definedName>
    <definedName name="city_no">[40]Reference!#REF!</definedName>
    <definedName name="cl">#REF!</definedName>
    <definedName name="claudiu">[22]Rates!$I$10:$Q$23</definedName>
    <definedName name="Client">#REF!</definedName>
    <definedName name="CLIENT2">"Texte 154"</definedName>
    <definedName name="CLUSTER_OFF">[19]本期工程报价总表!$H$20</definedName>
    <definedName name="CMS">[3]Main!#REF!</definedName>
    <definedName name="CMS_TOTAL_DISKS">[3]Main!#REF!</definedName>
    <definedName name="COcost">[40]Reference!#REF!</definedName>
    <definedName name="Coef">#REF!</definedName>
    <definedName name="COEF_3RD">[3]Main!#REF!</definedName>
    <definedName name="COEF_HW">[3]Main!#REF!</definedName>
    <definedName name="COEF_PJ">[3]Main!#REF!</definedName>
    <definedName name="COEF_SVC">[3]Main!#REF!</definedName>
    <definedName name="Coeff_Serv">#REF!</definedName>
    <definedName name="Coeff_Tmn">#REF!</definedName>
    <definedName name="CoefGVM">#REF!</definedName>
    <definedName name="CoefNote">#REF!</definedName>
    <definedName name="CoefNote1">#REF!</definedName>
    <definedName name="CoefNote2">#REF!</definedName>
    <definedName name="CoefWarn">#REF!</definedName>
    <definedName name="CoefWarn1">#REF!</definedName>
    <definedName name="CommentCRP">"Texte 1"</definedName>
    <definedName name="COMMISSION">#REF!</definedName>
    <definedName name="COMMISSION0">#REF!</definedName>
    <definedName name="COMMISSION1">#REF!</definedName>
    <definedName name="commission2">#REF!</definedName>
    <definedName name="CommonOpt">#REF!</definedName>
    <definedName name="Config">#REF!</definedName>
    <definedName name="Configuration">[13]Calculation!$B$116</definedName>
    <definedName name="Configurations">#REF!</definedName>
    <definedName name="CONTACTOR">[42]contactor!$A$5:$J$37</definedName>
    <definedName name="contactor1">#REF!</definedName>
    <definedName name="Continue">'[36]00000ppy'!$C$9</definedName>
    <definedName name="Contract">#REF!</definedName>
    <definedName name="Conv">#REF!</definedName>
    <definedName name="conveyer">#REF!</definedName>
    <definedName name="Copyright" hidden="1">"© 1995 Worley Limited"</definedName>
    <definedName name="Corba">[43]Costnote!#REF!</definedName>
    <definedName name="Core1">#REF!</definedName>
    <definedName name="COref_prc">[40]Reference!#REF!</definedName>
    <definedName name="Cost_C">#REF!</definedName>
    <definedName name="Cost_C1">#REF!</definedName>
    <definedName name="Cost_C10">#REF!</definedName>
    <definedName name="Cost_C11">#REF!</definedName>
    <definedName name="Cost_C12">#REF!</definedName>
    <definedName name="Cost_C2">#REF!</definedName>
    <definedName name="Cost_C3">#REF!</definedName>
    <definedName name="Cost_C4">#REF!</definedName>
    <definedName name="Cost_C5">#REF!</definedName>
    <definedName name="Cost_C6">#REF!</definedName>
    <definedName name="Cost_C7">#REF!</definedName>
    <definedName name="Cost_C8">#REF!</definedName>
    <definedName name="Cost_C9">#REF!</definedName>
    <definedName name="Cost_E">#REF!</definedName>
    <definedName name="Cost_E1">#REF!</definedName>
    <definedName name="Cost_E10">#REF!</definedName>
    <definedName name="Cost_E11">#REF!</definedName>
    <definedName name="Cost_E12">#REF!</definedName>
    <definedName name="Cost_E2">#REF!</definedName>
    <definedName name="Cost_E3">#REF!</definedName>
    <definedName name="Cost_E4">#REF!</definedName>
    <definedName name="Cost_E5">#REF!</definedName>
    <definedName name="Cost_E6">#REF!</definedName>
    <definedName name="Cost_E7">#REF!</definedName>
    <definedName name="Cost_E8">#REF!</definedName>
    <definedName name="Cost_E9">#REF!</definedName>
    <definedName name="Cost_G">#REF!</definedName>
    <definedName name="Cost_G1">#REF!</definedName>
    <definedName name="Cost_G10">#REF!</definedName>
    <definedName name="Cost_G11">#REF!</definedName>
    <definedName name="Cost_G12">#REF!</definedName>
    <definedName name="Cost_G2">#REF!</definedName>
    <definedName name="Cost_G3">#REF!</definedName>
    <definedName name="Cost_G4">#REF!</definedName>
    <definedName name="Cost_G5">#REF!</definedName>
    <definedName name="Cost_G6">#REF!</definedName>
    <definedName name="Cost_G7">#REF!</definedName>
    <definedName name="Cost_G8">#REF!</definedName>
    <definedName name="Cost_G9">#REF!</definedName>
    <definedName name="Cost_I">#REF!</definedName>
    <definedName name="Cost_I1">#REF!</definedName>
    <definedName name="Cost_I10">#REF!</definedName>
    <definedName name="Cost_I11">#REF!</definedName>
    <definedName name="Cost_I12">#REF!</definedName>
    <definedName name="Cost_I2">#REF!</definedName>
    <definedName name="Cost_I3">#REF!</definedName>
    <definedName name="Cost_I4">#REF!</definedName>
    <definedName name="Cost_I5">#REF!</definedName>
    <definedName name="Cost_I6">#REF!</definedName>
    <definedName name="Cost_I7">#REF!</definedName>
    <definedName name="Cost_I8">#REF!</definedName>
    <definedName name="Cost_I9">#REF!</definedName>
    <definedName name="Cost_K">#REF!</definedName>
    <definedName name="Cost_K1">#REF!</definedName>
    <definedName name="Cost_K10">#REF!</definedName>
    <definedName name="Cost_K11">#REF!</definedName>
    <definedName name="Cost_K12">#REF!</definedName>
    <definedName name="Cost_K2">#REF!</definedName>
    <definedName name="Cost_K3">#REF!</definedName>
    <definedName name="Cost_K4">#REF!</definedName>
    <definedName name="Cost_K5">#REF!</definedName>
    <definedName name="Cost_K6">#REF!</definedName>
    <definedName name="Cost_K7">#REF!</definedName>
    <definedName name="Cost_K8">#REF!</definedName>
    <definedName name="Cost_K9">#REF!</definedName>
    <definedName name="Cost_Living">#REF!</definedName>
    <definedName name="Cost_M">#REF!</definedName>
    <definedName name="Cost_M1">#REF!</definedName>
    <definedName name="Cost_M10">#REF!</definedName>
    <definedName name="Cost_M11">#REF!</definedName>
    <definedName name="Cost_M12">#REF!</definedName>
    <definedName name="Cost_M2">#REF!</definedName>
    <definedName name="Cost_M3">#REF!</definedName>
    <definedName name="Cost_M4">#REF!</definedName>
    <definedName name="Cost_M5">#REF!</definedName>
    <definedName name="Cost_M6">#REF!</definedName>
    <definedName name="Cost_M7">#REF!</definedName>
    <definedName name="Cost_M8">#REF!</definedName>
    <definedName name="Cost_M9">#REF!</definedName>
    <definedName name="Cost_man_day">#REF!</definedName>
    <definedName name="Cost_Nx">60%</definedName>
    <definedName name="Cost_p_PW">'[17]Annex 2 - Services details'!#REF!</definedName>
    <definedName name="cost_to_delete">[40]Sheet1!$E$20:$H$686</definedName>
    <definedName name="Cost_Travel">#REF!</definedName>
    <definedName name="CostCtr">#REF!</definedName>
    <definedName name="Countries">#REF!</definedName>
    <definedName name="country">[22]Country!$C$8</definedName>
    <definedName name="Country_All">[44]INPUT!$A$50:$B$236</definedName>
    <definedName name="Country_data">[22]Country!$B$58:$I$243</definedName>
    <definedName name="CPP">#REF!</definedName>
    <definedName name="CPRA">#REF!</definedName>
    <definedName name="CRBG">#REF!</definedName>
    <definedName name="_xlnm.Criteria">#REF!</definedName>
    <definedName name="CT_perc">[10]Input!$E$121</definedName>
    <definedName name="ctp_Ext_PECT">[22]Data!$B$52</definedName>
    <definedName name="ctp_Install">[22]Data!$B$55</definedName>
    <definedName name="ctp_Int_PECT">[22]Data!$B$53</definedName>
    <definedName name="ctp_Training">[22]Data!$B$54</definedName>
    <definedName name="ctp_Transport">[22]Data!$B$56</definedName>
    <definedName name="CUDP">#REF!</definedName>
    <definedName name="cur">[22]Data!$B$21</definedName>
    <definedName name="cur_1">[22]Data!$B$22</definedName>
    <definedName name="cur_2">[22]Data!$B$23</definedName>
    <definedName name="cur_factor">[13]Calculation!$B$106</definedName>
    <definedName name="CurrBase">[45]Configure!$D$1</definedName>
    <definedName name="Currency">#REF!</definedName>
    <definedName name="currency_1">[22]Data!$C$22</definedName>
    <definedName name="currency_2">[22]Data!$C$23</definedName>
    <definedName name="Currency_rate">[40]Reference!$E$19</definedName>
    <definedName name="CUST">[22]Entry!$F$10</definedName>
    <definedName name="CUSTCRY">[22]Entry!$F$9</definedName>
    <definedName name="Customer">[40]Reference!$D$3</definedName>
    <definedName name="Cv">'[46]NPCPP-70-DS-017'!$E$183</definedName>
    <definedName name="Cv_a">'[46]NPCPP-70-DS-017'!$E$164</definedName>
    <definedName name="CyCoef">#REF!</definedName>
    <definedName name="CyName">#REF!</definedName>
    <definedName name="D">#REF!</definedName>
    <definedName name="D_Duplex">#REF!</definedName>
    <definedName name="D_Onebox">#REF!</definedName>
    <definedName name="DADE">#REF!</definedName>
    <definedName name="DAGDGADG">'[47]承台(砖模) '!#REF!</definedName>
    <definedName name="DailyCost">[31]Constants!$B$4</definedName>
    <definedName name="DailyCost07112003">#REF!</definedName>
    <definedName name="DAM_CAPS">'[48]3.1 Configuration'!#REF!</definedName>
    <definedName name="Data">#REF!</definedName>
    <definedName name="data_compress">[29]Input!$D$23</definedName>
    <definedName name="DATA_DB">[10]Data!$T$67</definedName>
    <definedName name="dataa">#REF!</definedName>
    <definedName name="Database">#REF!</definedName>
    <definedName name="Date">#REF!</definedName>
    <definedName name="DATE1">"Texte 162"</definedName>
    <definedName name="DATE2">"Texte 174"</definedName>
    <definedName name="DATE3">"Texte 168"</definedName>
    <definedName name="DATE4">"Texte 180"</definedName>
    <definedName name="DATSAIS">[22]Entry!$N$4</definedName>
    <definedName name="DB2M13">#REF!</definedName>
    <definedName name="DB2M14">#REF!</definedName>
    <definedName name="dbTitle_BudgetStyle">[49]G2TempSheet!$E$4</definedName>
    <definedName name="dbTitle_builder">[49]G2TempSheet!$C$4</definedName>
    <definedName name="dbTitle_projectname">[49]G2TempSheet!$D$4</definedName>
    <definedName name="DC_BOX">#REF!</definedName>
    <definedName name="DCDB">#REF!</definedName>
    <definedName name="DCN">[13]Calculation!$B$119</definedName>
    <definedName name="DCN_conf">[13]Calculation!$B$120</definedName>
    <definedName name="DDE_elements">#REF!</definedName>
    <definedName name="DDF">#REF!</definedName>
    <definedName name="Decimal">#REF!</definedName>
    <definedName name="Default_Financing">[22]IPISN!$R$18</definedName>
    <definedName name="Default_GRisk">[22]IPISN!$R$66</definedName>
    <definedName name="defense_routing_need">[29]Input!$D$39</definedName>
    <definedName name="Del_month">[13]Calculation!$B$78</definedName>
    <definedName name="Delivery">'[23]Input General'!$Z$3:$Z$6</definedName>
    <definedName name="delivery_type">[13]Calculation!$B$94</definedName>
    <definedName name="DEM">#REF!</definedName>
    <definedName name="depr">[50]DETAIL!#REF!</definedName>
    <definedName name="Description">#REF!</definedName>
    <definedName name="DESIGNATION2">"Texte 175"</definedName>
    <definedName name="DESIGNATION3">"Texte 169"</definedName>
    <definedName name="DESIGNATION4">"Texte 181"</definedName>
    <definedName name="designer">#REF!</definedName>
    <definedName name="Devise">#REF!</definedName>
    <definedName name="devpt">[40]Reference!$C$11</definedName>
    <definedName name="dezm">#REF!</definedName>
    <definedName name="diam_normal">[2]DialogData!$B$20</definedName>
    <definedName name="DIESEL_EMERGENCY_GENERATOR_SET">'[51]check sofrigas'!$B$50</definedName>
    <definedName name="Direct_link">'[48]3.1 Configuration'!#REF!</definedName>
    <definedName name="direct_retry">'[21]Functional Parameter'!$D$34</definedName>
    <definedName name="disc_co">[52]main1!$D$25</definedName>
    <definedName name="Discount">#REF!</definedName>
    <definedName name="Discount_Sun">#REF!</definedName>
    <definedName name="DL380_G3">[53]Data!$F$91</definedName>
    <definedName name="DM">'[54]General Input'!$E$7</definedName>
    <definedName name="Dollar">#REF!</definedName>
    <definedName name="downarea">'[15]MPT FA'!$B$376:$D$377</definedName>
    <definedName name="downsrea">#REF!</definedName>
    <definedName name="Downtilt1">#REF!</definedName>
    <definedName name="Downtilt2">#REF!</definedName>
    <definedName name="dP">'[46]NPCPP-70-DS-017'!$D$129</definedName>
    <definedName name="DRUCK1">#REF!</definedName>
    <definedName name="DRUCK2">#REF!</definedName>
    <definedName name="Druckbereich_MI">#REF!</definedName>
    <definedName name="DS_No">#REF!</definedName>
    <definedName name="DTCA11">#REF!</definedName>
    <definedName name="DTCA12">#REF!</definedName>
    <definedName name="DTCB11">#REF!</definedName>
    <definedName name="DTCB12">#REF!</definedName>
    <definedName name="DTMF">[2]DialogData!$B$23</definedName>
    <definedName name="Duplex">#REF!</definedName>
    <definedName name="Duplex_Price_Port">#REF!</definedName>
    <definedName name="dw">[55]单位库!$A$1:$A$65536</definedName>
    <definedName name="dwgname">#REF!</definedName>
    <definedName name="DX2M13">#REF!</definedName>
    <definedName name="DX2M14">#REF!</definedName>
    <definedName name="E1_H.323">'[56]E1-prot'!#REF!</definedName>
    <definedName name="E1_R1.5">'[56]E1-prot'!#REF!</definedName>
    <definedName name="earthp1">#REF!</definedName>
    <definedName name="earthp2">#REF!</definedName>
    <definedName name="earthp3">#REF!</definedName>
    <definedName name="ECU">#REF!</definedName>
    <definedName name="Edition">#REF!</definedName>
    <definedName name="EDOF">[22]Entry!$F$13</definedName>
    <definedName name="EDOR">[22]Entry!$H$13</definedName>
    <definedName name="ee">'[57]Cabling cost'!$B$3:$B$66</definedName>
    <definedName name="eee">'[30]Cabling cost'!$B$69:$B$70</definedName>
    <definedName name="eir_range">[32]data!#REF!</definedName>
    <definedName name="eir_size">'[32]gen info'!#REF!</definedName>
    <definedName name="Elip_based_ITP">[26]Cost!$B$15</definedName>
    <definedName name="encoding">#N/A</definedName>
    <definedName name="End_Bal">#REF!</definedName>
    <definedName name="Engine_Margin">[26]Cost!$B$7</definedName>
    <definedName name="Enhanced">#REF!</definedName>
    <definedName name="Enhanced_Support">[26]Cost!$B$19</definedName>
    <definedName name="Enhanced_Support_SUN">[26]Cost!$B$20</definedName>
    <definedName name="Enhanced_without">[26]Cost!$B$15</definedName>
    <definedName name="EnhancedCost">[31]Constants!#REF!</definedName>
    <definedName name="EnhancedCost07112003">#REF!</definedName>
    <definedName name="ENP">'[58]Software Pricing Value Keys'!#REF!</definedName>
    <definedName name="EPEin_Data">[22]EPEin!$A$7:$Z$188</definedName>
    <definedName name="EPEin_Select">[22]EPEin!$A$2:$Z$2</definedName>
    <definedName name="EPMOM_needed">[10]DialogData!$E$22</definedName>
    <definedName name="EPMTI_needed">[10]DialogData!$E$21</definedName>
    <definedName name="Erl">[40]Erlang!$C$40</definedName>
    <definedName name="ERPList">#REF!</definedName>
    <definedName name="Essai_multiple">#REF!</definedName>
    <definedName name="ETABLI2">"Texte 176"</definedName>
    <definedName name="ETABLI3">"Texte 170"</definedName>
    <definedName name="ETABLI4">"Texte 182"</definedName>
    <definedName name="EUOMCRGND">#REF!</definedName>
    <definedName name="EUOMCRH100">#REF!</definedName>
    <definedName name="EUOMCRH50">#REF!</definedName>
    <definedName name="EUOMCRHMIS10">#REF!</definedName>
    <definedName name="EUOMCRHMIS5">#REF!</definedName>
    <definedName name="EUOMCRPMEBG">#REF!</definedName>
    <definedName name="EUOMCRSLT">#REF!</definedName>
    <definedName name="Euro">[26]Cost!$B$9</definedName>
    <definedName name="Euro_Dollar">[59]Dimensionning!$H$14</definedName>
    <definedName name="Euro_dollar_rate">1.2075</definedName>
    <definedName name="EURO_PRICING">'[45]Exchange Rate Link Sheet'!$H$16</definedName>
    <definedName name="EURO_RATE">'[45]Exchange Rate Link Sheet'!$H$12</definedName>
    <definedName name="Euros_Price">#REF!</definedName>
    <definedName name="Euros_price_channel">#REF!</definedName>
    <definedName name="Euros_price_Unit">#REF!</definedName>
    <definedName name="Evolution_prime">[26]Cost!$B$14</definedName>
    <definedName name="exchange_rate">'[60]#REF'!$C$65</definedName>
    <definedName name="exchangename">[21]Input!$E$5</definedName>
    <definedName name="Exp">'[17]Annex 2 - Services details'!#REF!</definedName>
    <definedName name="EXP_01_OUT">#REF!</definedName>
    <definedName name="expected_nodeB">#REF!</definedName>
    <definedName name="exrate">#REF!</definedName>
    <definedName name="Ext">[61]DialogData!$B$14</definedName>
    <definedName name="Extension">#REF!</definedName>
    <definedName name="extension_interface_A">#REF!</definedName>
    <definedName name="extension_interface_B">#REF!</definedName>
    <definedName name="Extra_Pay">#REF!</definedName>
    <definedName name="f">[62]旧区一层照明更改!$G$8</definedName>
    <definedName name="F_1">#REF!</definedName>
    <definedName name="F_2">#REF!</definedName>
    <definedName name="F_28">#REF!</definedName>
    <definedName name="f_ovld">[10]Data!$D$92</definedName>
    <definedName name="F5_OFF">[19]本期工程报价总表!$H$17</definedName>
    <definedName name="F8aplat_Data">[22]F8aplat!$D$1:$E$32</definedName>
    <definedName name="FACCEPT">#REF!</definedName>
    <definedName name="faxmail">'[63]gen info'!$C$52</definedName>
    <definedName name="FCiscoAccess">'[64]Resumen Precios'!$J$8</definedName>
    <definedName name="FCPS">#REF!</definedName>
    <definedName name="Fd">'[46]NPCPP-70-DS-017'!$E$145</definedName>
    <definedName name="FD_9042_1">#REF!</definedName>
    <definedName name="FDescLSS">[65]FACTORES!$C$4</definedName>
    <definedName name="FE_DATA">[66]FElist!$A$1:$I$33</definedName>
    <definedName name="FE_POS">[66]FElist!$A$1:$I$1</definedName>
    <definedName name="FE_TYPE">[66]FElist!$A$1:$A$65536</definedName>
    <definedName name="feature">'[15]MPT FA'!$C$665:$D$680</definedName>
    <definedName name="Feed">'[15]MPT FA'!$B$378:$D$385</definedName>
    <definedName name="Feedarea">#REF!</definedName>
    <definedName name="feeder1">#REF!</definedName>
    <definedName name="feeder2">#REF!</definedName>
    <definedName name="feeder3">#REF!</definedName>
    <definedName name="FFinancieroXylan">[65]FACTORES!$C$7</definedName>
    <definedName name="FGarantiaXylan">[65]FACTORES!$C$8</definedName>
    <definedName name="FGastosXylan_HW">[65]FACTORES!$C$5</definedName>
    <definedName name="FICE">#REF!</definedName>
    <definedName name="filenumber">[21]Input!$E$2</definedName>
    <definedName name="Filter_MediaServer">#REF!</definedName>
    <definedName name="Filter_MGC">#REF!</definedName>
    <definedName name="FirstYear">[22]Entry!$N$10</definedName>
    <definedName name="Fix_Price">[26]Cost!$K$13</definedName>
    <definedName name="fixed">[13]Calculation!$B$80</definedName>
    <definedName name="fixed_version">[13]Calculation!$B$85</definedName>
    <definedName name="Fk.Xt">'[46]NPCPP-70-DS-017'!$E$154</definedName>
    <definedName name="FL">'[46]NPCPP-70-DS-017'!$E$139</definedName>
    <definedName name="FLIGHTGER">#REF!</definedName>
    <definedName name="Flow">'[46]NPCPP-70-DS-017'!$E$130</definedName>
    <definedName name="FMargenXylan">[65]FACTORES!$C$10</definedName>
    <definedName name="fob_bss">#REF!</definedName>
    <definedName name="FollowUp1">#REF!</definedName>
    <definedName name="FormAPICA">#REF!</definedName>
    <definedName name="FormComp">#REF!</definedName>
    <definedName name="FormGVM">#REF!</definedName>
    <definedName name="FormGVM1">#REF!</definedName>
    <definedName name="FormGVM2">#REF!</definedName>
    <definedName name="FormIP">#REF!</definedName>
    <definedName name="FormMain">#REF!</definedName>
    <definedName name="FormSMSC">#REF!</definedName>
    <definedName name="FormUMS">#REF!</definedName>
    <definedName name="Fp">'[46]NPCPP-70-DS-017'!$E$131</definedName>
    <definedName name="Fr">'[46]NPCPP-70-DS-017'!$E$147</definedName>
    <definedName name="fraud_pre_need">[29]Input!$D$43</definedName>
    <definedName name="FRBG">#REF!</definedName>
    <definedName name="FRC">[67]Main!$C$9</definedName>
    <definedName name="FREG">#REF!</definedName>
    <definedName name="frequencytable">'[23]Input General'!#REF!</definedName>
    <definedName name="FRF">#REF!</definedName>
    <definedName name="FUCO">#REF!</definedName>
    <definedName name="FUDP">#REF!</definedName>
    <definedName name="Full_Print">#REF!</definedName>
    <definedName name="FUMO">#REF!</definedName>
    <definedName name="fuselink">#REF!</definedName>
    <definedName name="FX_RATE">'[45]Exchange Rate Link Sheet'!$H$10</definedName>
    <definedName name="FXRate">[45]Configure!$C$1</definedName>
    <definedName name="G">[68]旧区一层照明更改!$G$8</definedName>
    <definedName name="gbpeur">#REF!</definedName>
    <definedName name="gc_need">[29]Input!$D$27</definedName>
    <definedName name="GenNumber">'[69]gen info'!$A$9</definedName>
    <definedName name="ghj" hidden="1">{#N/A,#N/A,TRUE,"Config1";#N/A,#N/A,TRUE,"Config2";#N/A,#N/A,TRUE,"Config3";#N/A,#N/A,TRUE,"Config4";#N/A,#N/A,TRUE,"Config5";#N/A,#N/A,TRUE,"Config6";#N/A,#N/A,TRUE,"Config7"}</definedName>
    <definedName name="GI_CDMA">#REF!</definedName>
    <definedName name="GI_FIX">#REF!</definedName>
    <definedName name="GI_GSM">#REF!</definedName>
    <definedName name="gjv"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gr_need">[29]Input!$D$26</definedName>
    <definedName name="GRMODULE">#REF!</definedName>
    <definedName name="GSM">'[70]Proposal SMC'!#REF!</definedName>
    <definedName name="GSM_Version">[13]Calculation!$B$87</definedName>
    <definedName name="guo">[14]SUMMARY!$F$1:$F$4</definedName>
    <definedName name="guoli">[14]SUMMARY!$F$1:$G$4</definedName>
    <definedName name="GVMCust">#REF!</definedName>
    <definedName name="GW_7505">"A7505"</definedName>
    <definedName name="GW_7510_20">"A7510_R2.0"</definedName>
    <definedName name="GW_7510_21">"A7510_R2.1"</definedName>
    <definedName name="GW_for_Trial">#REF!</definedName>
    <definedName name="h">[71]Parameters!#REF!</definedName>
    <definedName name="H6D">#REF!</definedName>
    <definedName name="H7D">#REF!</definedName>
    <definedName name="HA">[72]Configuration!$AB$10</definedName>
    <definedName name="Hardware">#REF!</definedName>
    <definedName name="Hardware_Margin">[20]Parametres!$B$2</definedName>
    <definedName name="HAUPT">#REF!</definedName>
    <definedName name="HB_160">#REF!</definedName>
    <definedName name="HB_200">#REF!</definedName>
    <definedName name="header_cfo">[40]Sheet1!$C$16:$L$16</definedName>
    <definedName name="Header_Row">ROW(#REF!)</definedName>
    <definedName name="HEAT">#REF!</definedName>
    <definedName name="HEXU">#REF!</definedName>
    <definedName name="High_end">'[48]3.1 Configuration'!#REF!</definedName>
    <definedName name="HLR_ch_per_trunk">[10]DialogData!$D$40</definedName>
    <definedName name="hlr_mat">#REF!</definedName>
    <definedName name="hlr_name">[29]Input!$E$5</definedName>
    <definedName name="hlr_range">[32]data!#REF!</definedName>
    <definedName name="hlr_size">'[32]gen info'!#REF!</definedName>
    <definedName name="hlr_virtual_sites">'[32]gen info'!#REF!</definedName>
    <definedName name="HomeTop">#REF!</definedName>
    <definedName name="hostfee">'[12]Financ. Overview'!$H$12</definedName>
    <definedName name="HP">[73]HP!$A$2:$G$67</definedName>
    <definedName name="HP_OFF">[19]本期工程报价总表!$H$11</definedName>
    <definedName name="HP09FRDC">#REF!</definedName>
    <definedName name="HP1D">#REF!</definedName>
    <definedName name="HP2D">#REF!</definedName>
    <definedName name="HP3D">#REF!</definedName>
    <definedName name="HP4D">#REF!</definedName>
    <definedName name="HP5D">#REF!</definedName>
    <definedName name="HP6D">#REF!</definedName>
    <definedName name="HP7D">#REF!</definedName>
    <definedName name="HP8D">#REF!</definedName>
    <definedName name="HP9D">#REF!</definedName>
    <definedName name="HPS_OFF">[19]本期工程报价总表!$H$12</definedName>
    <definedName name="hraiu_bottom">'[12]Financ. Overview'!#REF!</definedName>
    <definedName name="ht_ct">[10]Input!$E$122</definedName>
    <definedName name="ht_mf_receivers">[10]Input!$E$126</definedName>
    <definedName name="ht_mf_senders">[10]Input!$E$128</definedName>
    <definedName name="HTML_CodePage" hidden="1">1252</definedName>
    <definedName name="HTML_Control" hidden="1">{"'AVPOP Cost'!$A$1:$H$187"}</definedName>
    <definedName name="HTML_Description" hidden="1">""</definedName>
    <definedName name="HTML_Email" hidden="1">""</definedName>
    <definedName name="HTML_Header" hidden="1">""</definedName>
    <definedName name="HTML_LastUpdate" hidden="1">"19/02/02"</definedName>
    <definedName name="HTML_LineAfter" hidden="1">FALSE</definedName>
    <definedName name="HTML_LineBefore" hidden="1">FALSE</definedName>
    <definedName name="HTML_Name" hidden="1">"Alain Leroyer"</definedName>
    <definedName name="HTML_OBDlg2" hidden="1">TRUE</definedName>
    <definedName name="HTML_OBDlg4" hidden="1">TRUE</definedName>
    <definedName name="HTML_OS" hidden="1">0</definedName>
    <definedName name="HTML_PathFile" hidden="1">"F:\avpop\shopcost\AVPOP_cost.htm"</definedName>
    <definedName name="HTML_Title" hidden="1">"AVPOP_cost"</definedName>
    <definedName name="HTTP包大小">#REF!</definedName>
    <definedName name="hvac">'[12]Financ. Overview'!#REF!</definedName>
    <definedName name="HW_coef">[74]Parametres!$B$6</definedName>
    <definedName name="HW_discount">#REF!</definedName>
    <definedName name="HW_Margin">[26]Cost!$C$3</definedName>
    <definedName name="HW_Margin_Elip">[26]Cost!#REF!</definedName>
    <definedName name="HWSheet">1</definedName>
    <definedName name="HWsupport">'[75]HW-SW Support'!#REF!</definedName>
    <definedName name="hzglj">#REF!</definedName>
    <definedName name="ii">[11]Constants!$B$5</definedName>
    <definedName name="il_item_mtrl">#REF!</definedName>
    <definedName name="il_item_name">#REF!</definedName>
    <definedName name="il_item_std">#REF!</definedName>
    <definedName name="il_unit">#REF!</definedName>
    <definedName name="Impedance">'[48]3.1 Configuration'!#REF!</definedName>
    <definedName name="Impedance_120">'[48]3.1 Configuration'!#REF!</definedName>
    <definedName name="Impedance_75">'[48]3.1 Configuration'!#REF!</definedName>
    <definedName name="in_block">[2]DialogData!$B$16</definedName>
    <definedName name="IN_BSS_E">#REF!</definedName>
    <definedName name="IN1_Maint_Lic_Pg">'[76]Quick Input1'!$R$51</definedName>
    <definedName name="IN1_Maint_Years">'[76]Quick Input1'!$K$50</definedName>
    <definedName name="IN1_Wty_Lic_Pg">'[76]Quick Input1'!$R$48</definedName>
    <definedName name="incoterm_cost">[22]Data!$B$48</definedName>
    <definedName name="incoterm_price">[22]Data!$C$48</definedName>
    <definedName name="incoterms">'[23]Input General'!$N$4:$N$8</definedName>
    <definedName name="IND1_VB_Port_Duplex">'[58]PhB 1'!#REF!</definedName>
    <definedName name="Infra1">#REF!</definedName>
    <definedName name="Inlet">'[46]NPCPP-70-DS-017'!$Q$4</definedName>
    <definedName name="Inlet_d">'[46]NPCPP-70-DS-017'!$E$144</definedName>
    <definedName name="input">#REF!,#REF!,#REF!,#REF!,#REF!</definedName>
    <definedName name="Input_BHMA_SCI_HLR_SUB">[34]Sheet1!#REF!</definedName>
    <definedName name="Input_BHMA_SCI_VLR_SUB">[34]Sheet1!#REF!</definedName>
    <definedName name="inputdetails">'[23]Input General'!#REF!</definedName>
    <definedName name="InputProduct1">[23]InputProduct1!$U$3:$U$120</definedName>
    <definedName name="InputProduct10">[23]InputProduct10!$U$3:$U$120</definedName>
    <definedName name="InputProduct11">[23]InputProduct11!$U$3:$U$120</definedName>
    <definedName name="InputProduct12">[23]InputProduct12!$U$3:$U$120</definedName>
    <definedName name="InputProduct13">[23]InputProduct13!$U$3:$U$120</definedName>
    <definedName name="InputProduct14">[23]InputProduct14!$U$3:$U$120</definedName>
    <definedName name="InputProduct15">[23]InputProduct15!$U$3:$U$120</definedName>
    <definedName name="InputProduct16">[23]InputProduct16!$U$3:$U$120</definedName>
    <definedName name="InputProduct17">[23]InputProduct17!$U$3:$U$120</definedName>
    <definedName name="InputProduct18">[23]InputProduct18!$U$3:$U$120</definedName>
    <definedName name="InputProduct19">[23]InputProduct19!$U$3:$U$120</definedName>
    <definedName name="InputProduct2">[23]InputProduct2!$U$3:$U$120</definedName>
    <definedName name="InputProduct20">'[23]Input Product20'!$U$3:$U$120</definedName>
    <definedName name="InputProduct21">'[23]Input Product21'!$U$3:$U$120</definedName>
    <definedName name="InputProduct3">[23]InputProduct3!$U$3:$U$120</definedName>
    <definedName name="InputProduct4">[23]InputProduct4!$U$3:$U$120</definedName>
    <definedName name="InputProduct5">[23]InputProduct5!$U$3:$U$120</definedName>
    <definedName name="InputProduct6">[23]InputProduct6!$U$3:$U$120</definedName>
    <definedName name="InputProduct7">[23]InputProduct7!$U$3:$U$120</definedName>
    <definedName name="InputProduct8">[23]InputProduct8!$U$3:$U$120</definedName>
    <definedName name="InputProduct9">[23]InputProduct9!$U$3:$U$120</definedName>
    <definedName name="INSTAANTENNA">#REF!</definedName>
    <definedName name="instaantenna2">#REF!</definedName>
    <definedName name="instabss2">#REF!</definedName>
    <definedName name="instadocumentation2">#REF!</definedName>
    <definedName name="Instal">#REF!</definedName>
    <definedName name="InstalA">#REF!</definedName>
    <definedName name="Installation">#REF!</definedName>
    <definedName name="INSTALLMATSDH">[14]HEADER!#REF!</definedName>
    <definedName name="InstalSup">#REF!</definedName>
    <definedName name="INSTASUPERV">#REF!</definedName>
    <definedName name="INSTASURVEY">#REF!</definedName>
    <definedName name="INSTASURVEY0">#REF!</definedName>
    <definedName name="INSTASURVEY1">#REF!</definedName>
    <definedName name="instasurvey2">#REF!</definedName>
    <definedName name="INSTBSS">#REF!</definedName>
    <definedName name="INSTBSS0">#REF!</definedName>
    <definedName name="INSTBSS1">#REF!</definedName>
    <definedName name="INSTDOCUMENTATION">#REF!</definedName>
    <definedName name="INSTDOCUMENTATION0">#REF!</definedName>
    <definedName name="INSTdocumentation1">#REF!</definedName>
    <definedName name="INSTPLANNING">#REF!</definedName>
    <definedName name="Int">#REF!</definedName>
    <definedName name="interception_ch_per_trunk">[34]Sheet1!#REF!</definedName>
    <definedName name="Interest_Rate">#REF!</definedName>
    <definedName name="INTROA900CHI">#REF!</definedName>
    <definedName name="INTROA900GER">#REF!</definedName>
    <definedName name="IPIS">[40]Reference!$W$17</definedName>
    <definedName name="IPIS_bonds">#REF!</definedName>
    <definedName name="IPIS_clientrisk">#REF!</definedName>
    <definedName name="IPIS_exchangerisk">#REF!</definedName>
    <definedName name="IPIS_financing">#REF!</definedName>
    <definedName name="IPIS_Financing1">#REF!</definedName>
    <definedName name="IPIS_nego">#REF!</definedName>
    <definedName name="IPIS_sellingcom">#REF!</definedName>
    <definedName name="IPIS_Sheets_Name">[22]Data!$B$3:$G$3</definedName>
    <definedName name="IPIS_tax">#REF!</definedName>
    <definedName name="IPIS_Tax1">#REF!</definedName>
    <definedName name="IPIS_Total">#REF!</definedName>
    <definedName name="Ipis_Total_C">#REF!</definedName>
    <definedName name="IPIS_Total_E">#REF!</definedName>
    <definedName name="IPIS_Total_G">#REF!</definedName>
    <definedName name="IPIS_Total_I">#REF!</definedName>
    <definedName name="IPIS_Total_K">#REF!</definedName>
    <definedName name="Ipis_Total_M">#REF!</definedName>
    <definedName name="IPIS_Total1">#REF!</definedName>
    <definedName name="IPIS_Used">[22]Data!$B$4:$G$4</definedName>
    <definedName name="IPSoft">#REF!</definedName>
    <definedName name="IPT_RSP">#REF!</definedName>
    <definedName name="ISDN">#REF!</definedName>
    <definedName name="ISDN_GW1">#REF!</definedName>
    <definedName name="ISDN_GW2">#REF!</definedName>
    <definedName name="ISDN_GW3">#REF!</definedName>
    <definedName name="ISDN_GW4">#REF!</definedName>
    <definedName name="ISDN_R1">#REF!</definedName>
    <definedName name="ISDN_R2">#REF!</definedName>
    <definedName name="ISDN_R3">#REF!</definedName>
    <definedName name="IT_BSS_E">#REF!</definedName>
    <definedName name="IT_BSS_E_CHN">#REF!</definedName>
    <definedName name="Item">#REF!</definedName>
    <definedName name="item_spec">#REF!</definedName>
    <definedName name="ITP">#REF!</definedName>
    <definedName name="ITP_A7505">#REF!</definedName>
    <definedName name="ITP_A7510">#REF!</definedName>
    <definedName name="ITP_A7515">#REF!</definedName>
    <definedName name="ITP_C">#REF!</definedName>
    <definedName name="ITP_discount">[26]Cost!$B$2</definedName>
    <definedName name="ITP_doc">[26]Cost!$B$4</definedName>
    <definedName name="ITP_E">#REF!</definedName>
    <definedName name="ITP_G">#REF!</definedName>
    <definedName name="ITP_hard">[26]Cost!$B$5</definedName>
    <definedName name="ITP_I">#REF!</definedName>
    <definedName name="ITP_K">#REF!</definedName>
    <definedName name="ITP_M">#REF!</definedName>
    <definedName name="ITP_other">#REF!</definedName>
    <definedName name="ITP_practical_training">#REF!</definedName>
    <definedName name="ITP_services">[26]Cost!$B$6</definedName>
    <definedName name="ITP_soft">[26]Cost!$B$3</definedName>
    <definedName name="ITP_SWApp">[71]Parameters!#REF!</definedName>
    <definedName name="ITP_theoretical_training">#REF!</definedName>
    <definedName name="itpmw">[14]SUMMARY!$L$5</definedName>
    <definedName name="IVR">#REF!</definedName>
    <definedName name="Java业务使用率">#REF!</definedName>
    <definedName name="jgtable">#REF!</definedName>
    <definedName name="jhgj" hidden="1">{"COST",#N/A,FALSE,"SYNTHESE";"MARGIN",#N/A,FALSE,"SYNTHESE";"LOT_COM",#N/A,FALSE,"SYNTHESE"}</definedName>
    <definedName name="jhll">#REF!</definedName>
    <definedName name="jjf">#REF!</definedName>
    <definedName name="jjlx">#REF!</definedName>
    <definedName name="Jumper_Cable">#REF!</definedName>
    <definedName name="k">#REF!</definedName>
    <definedName name="K_ADM">'[77]1320CT'!$D$1</definedName>
    <definedName name="K_Pv_PECT_Ext">[78]Data!$B$57</definedName>
    <definedName name="K_Pv_Training">[78]Data!$B$59</definedName>
    <definedName name="key_basic">#REF!</definedName>
    <definedName name="key_moy">#REF!</definedName>
    <definedName name="key_noble">#REF!</definedName>
    <definedName name="kk">#REF!</definedName>
    <definedName name="kkkkkkkk">#REF!</definedName>
    <definedName name="L2_BSS_E">#REF!</definedName>
    <definedName name="Lab_as_Trial">#REF!</definedName>
    <definedName name="Lab_delivery">#REF!</definedName>
    <definedName name="LAN_APS">[13]Calculation!$B$128</definedName>
    <definedName name="LAN_CS">[13]Calculation!$B$127</definedName>
    <definedName name="language_e_l">#REF!</definedName>
    <definedName name="language_input">#REF!</definedName>
    <definedName name="lap">[79]General!$B$2:$G$9</definedName>
    <definedName name="last">#N/A</definedName>
    <definedName name="Last_Row">#N/A</definedName>
    <definedName name="LastYear">[22]Entry!$N$11</definedName>
    <definedName name="LC_PRICING">'[45]Exchange Rate Link Sheet'!$H$14</definedName>
    <definedName name="li">[14]SUMMARY!$G$1:$G$4</definedName>
    <definedName name="LIEU2">"Texte 158"</definedName>
    <definedName name="line">#REF!</definedName>
    <definedName name="linked">[40]Sheet2!#REF!</definedName>
    <definedName name="LINUX_OFF">[19]本期工程报价总表!$H$18</definedName>
    <definedName name="liste1">'[80]Cabling cost'!$B$3:$B$66</definedName>
    <definedName name="liste2">'[80]Cabling cost'!$B$69:$B$70</definedName>
    <definedName name="listNMS">'[23]Input General'!$G$4:$G$11</definedName>
    <definedName name="ListPrice_Alcatel">'[24]ListPrice Alcatel Part'!$A$3:$I$17</definedName>
    <definedName name="ListPrice_Sun">'[24]ListPrice Sun Part'!$A$4:$I$59</definedName>
    <definedName name="ListPrice_SunOther">'[24]ListPrice Sun Others'!$A$3:$I$41</definedName>
    <definedName name="listproduct">'[23]Input General'!$B$4:$B$11</definedName>
    <definedName name="listresales">'[23]Input General'!$K$4:$K$13</definedName>
    <definedName name="listunit">[23]Units!$B$3:$B$46</definedName>
    <definedName name="LivingExpenses">[31]Constants!$B$6</definedName>
    <definedName name="LivingExpenses07112003">#REF!</definedName>
    <definedName name="LK2M11">#REF!</definedName>
    <definedName name="LK2M12">#REF!</definedName>
    <definedName name="lll" hidden="1">{#N/A,#N/A,TRUE,"Config1";#N/A,#N/A,TRUE,"Config2";#N/A,#N/A,TRUE,"Config3";#N/A,#N/A,TRUE,"Config4";#N/A,#N/A,TRUE,"Config5";#N/A,#N/A,TRUE,"Config6";#N/A,#N/A,TRUE,"Config7"}</definedName>
    <definedName name="load_indicate">'[21]Functional Parameter'!$D$35</definedName>
    <definedName name="Loan_Amount">#REF!</definedName>
    <definedName name="Loan_Start">#REF!</definedName>
    <definedName name="Loan_Years">#REF!</definedName>
    <definedName name="Local_OWP">#REF!</definedName>
    <definedName name="Logica_RCD">[43]Costnote!#REF!</definedName>
    <definedName name="long_carrier_need">[29]Input!$D$41</definedName>
    <definedName name="Low_end">'[48]3.1 Configuration'!#REF!</definedName>
    <definedName name="LOWP">'[81]ISMS RTU fees'!$F$17</definedName>
    <definedName name="LRACE_dyn_capacity">[34]Sheet1!#REF!</definedName>
    <definedName name="LSCP_needed">[10]DialogData!$E$12</definedName>
    <definedName name="LT2BSSGER">#REF!</definedName>
    <definedName name="m_IN_ANN">[10]Input!$E$85</definedName>
    <definedName name="MailboxReq">#REF!</definedName>
    <definedName name="MainNumber">#REF!</definedName>
    <definedName name="make">#REF!</definedName>
    <definedName name="MakeIt">'[36]00000ppy'!$A$26</definedName>
    <definedName name="Managt">#REF!</definedName>
    <definedName name="Marge">#REF!</definedName>
    <definedName name="Marge_Nego">'[82]P3'!$G$11</definedName>
    <definedName name="mark_act_need">[29]Input!$D$33</definedName>
    <definedName name="mark_up">[13]Input!$D$27</definedName>
    <definedName name="MarkAss">#REF!</definedName>
    <definedName name="MatCalcul">#REF!</definedName>
    <definedName name="MB_3">#REF!</definedName>
    <definedName name="MB09FRAC">#REF!</definedName>
    <definedName name="MB09FRDC">#REF!</definedName>
    <definedName name="MBPS">#REF!</definedName>
    <definedName name="MCCost">[31]Constants!#REF!</definedName>
    <definedName name="MCCost07112003">#REF!</definedName>
    <definedName name="MCUG_SACEIN">[21]DialogData!#REF!</definedName>
    <definedName name="mfr2_MSC">[10]DialogData!$E$10</definedName>
    <definedName name="mfr2_vms">[10]DialogData!$E$8</definedName>
    <definedName name="Min_price">[26]Cost!$K$14</definedName>
    <definedName name="MISC_TBI">[3]Main!#REF!</definedName>
    <definedName name="Miscea1">#REF!</definedName>
    <definedName name="Mission_Critical">#REF!</definedName>
    <definedName name="Mission_Critical_SUN">[26]Cost!$B$22</definedName>
    <definedName name="MML_API">[13]Calculation!$B$173</definedName>
    <definedName name="MMS">[3]Main!#REF!</definedName>
    <definedName name="mobile">[13]Calculation!$B$81</definedName>
    <definedName name="Mobileflag">#REF!</definedName>
    <definedName name="MOBIXELL">[3]Main!#REF!</definedName>
    <definedName name="model">#REF!</definedName>
    <definedName name="Module.Prix_SMC">#N/A</definedName>
    <definedName name="MorsePurchase">1.03</definedName>
    <definedName name="ms_25k">[2]DialogData!$B$22</definedName>
    <definedName name="MSC_ch_per_trunk">[10]DialogData!$D$36</definedName>
    <definedName name="MSC_DDF">'[32]gen info'!#REF!</definedName>
    <definedName name="msc_dtm">[2]DialogData!$B$18</definedName>
    <definedName name="MSC_NSC">'[32]gen info'!#REF!</definedName>
    <definedName name="MSC_power">'[32]gen info'!#REF!</definedName>
    <definedName name="msc_size">'[32]gen info'!#REF!</definedName>
    <definedName name="msc_type">[83]DialogData!$B$22</definedName>
    <definedName name="MSCAccomodation">#REF!</definedName>
    <definedName name="MSCAirTransportation">#REF!</definedName>
    <definedName name="MSCTrainingPerWeek">#REF!</definedName>
    <definedName name="MSP">#REF!</definedName>
    <definedName name="MSP_A7505">#REF!</definedName>
    <definedName name="MSP_A7510">#REF!</definedName>
    <definedName name="MSP_A7515">#REF!</definedName>
    <definedName name="MSP_other">#REF!</definedName>
    <definedName name="MTBF">#REF!</definedName>
    <definedName name="MU">[20]MU!$A:$IV</definedName>
    <definedName name="MU_Boxes">[20]MU!$A$4:$IV$4</definedName>
    <definedName name="MU_DDE">[20]MU!#REF!</definedName>
    <definedName name="MU_HW_Shop">[20]MU!#REF!</definedName>
    <definedName name="MU_HW_War">[20]MU!#REF!</definedName>
    <definedName name="MU_Item">[20]MU!$A$2:$IV$2</definedName>
    <definedName name="MU_Power">[20]MU!$A$13:$IV$13</definedName>
    <definedName name="MU_SW_Shop">[20]MU!#REF!</definedName>
    <definedName name="MU_SW_War">[20]MU!#REF!</definedName>
    <definedName name="MU_warranty">#REF!</definedName>
    <definedName name="MU120lx">'[1]Building Blocks'!$B$8</definedName>
    <definedName name="MU60lx">'[1]Building Blocks'!$B$7</definedName>
    <definedName name="MW">'[46]NPCPP-70-DS-017'!$E$135</definedName>
    <definedName name="MyLineDiscount">#REF!</definedName>
    <definedName name="MYQ">#REF!</definedName>
    <definedName name="n">'[63]#REF'!#REF!</definedName>
    <definedName name="N.1">'[46]NPCPP-70-DS-017'!$C$110</definedName>
    <definedName name="N.2">'[46]NPCPP-70-DS-017'!$C$111</definedName>
    <definedName name="N.4">'[46]NPCPP-70-DS-017'!$C$112</definedName>
    <definedName name="N.5">'[46]NPCPP-70-DS-017'!$C$113</definedName>
    <definedName name="N.6">'[46]NPCPP-70-DS-017'!$C$114</definedName>
    <definedName name="N.7">'[46]NPCPP-70-DS-017'!$C$115</definedName>
    <definedName name="N.8">'[46]NPCPP-70-DS-017'!$C$116</definedName>
    <definedName name="N.9">'[46]NPCPP-70-DS-017'!$C$117</definedName>
    <definedName name="n7_octets_PSTN">[34]Sheet1!#REF!</definedName>
    <definedName name="Name">#REF!</definedName>
    <definedName name="Names">[84]Tabelle!#REF!</definedName>
    <definedName name="Nb">#REF!</definedName>
    <definedName name="Nb_cabinets">[20]MU!$A$4:$IV$4</definedName>
    <definedName name="Nb_Netra">'[20]SU and One-Box'!$A$18:$IV$18</definedName>
    <definedName name="nb_phases">[40]Reference!$M$1</definedName>
    <definedName name="NbSIP">#REF!</definedName>
    <definedName name="NE">[73]NE!$A$2:$G$41</definedName>
    <definedName name="NE1D">#REF!</definedName>
    <definedName name="NE2D">#REF!</definedName>
    <definedName name="NE3D">#REF!</definedName>
    <definedName name="NETAPP_OFF">[19]本期工程报价总表!$H$15</definedName>
    <definedName name="NETSCREEN_OFF">[19]本期工程报价总表!$H$21</definedName>
    <definedName name="New_Calc">#REF!</definedName>
    <definedName name="New_Calculations">#REF!</definedName>
    <definedName name="new_capacity">[29]Input!$E$12</definedName>
    <definedName name="New_Price">#REF!</definedName>
    <definedName name="newPage">#N/A</definedName>
    <definedName name="NewPrompts">#REF!</definedName>
    <definedName name="NewVocab">#REF!</definedName>
    <definedName name="NFICHINIT">[22]Entry!$F$108</definedName>
    <definedName name="Night_Time_Con">[13]Calculation!$B$145</definedName>
    <definedName name="nn">'[63]#REF'!#REF!</definedName>
    <definedName name="NO">#REF!</definedName>
    <definedName name="no.bbne">'[81]ISMS RTU fees'!$F$6</definedName>
    <definedName name="no.cdr">'[81]ISMS RTU fees'!$F$16</definedName>
    <definedName name="no.hlr">'[81]ISMS RTU fees'!$F$7</definedName>
    <definedName name="no.incpu">'[81]ISMS RTU fees'!$F$9</definedName>
    <definedName name="no.inne">'[81]ISMS RTU fees'!$F$8</definedName>
    <definedName name="no.lines">'[81]ISMS RTU fees'!$F$11</definedName>
    <definedName name="no.mptmon">'[81]ISMS RTU fees'!$F$19</definedName>
    <definedName name="no.N7links">'[81]ISMS RTU fees'!$F$15</definedName>
    <definedName name="no.nbne">'[81]ISMS RTU fees'!$F$5</definedName>
    <definedName name="no.NE">[13]Input!$Q$13</definedName>
    <definedName name="no.stp">'[81]ISMS RTU fees'!$F$14</definedName>
    <definedName name="no.term">'[81]ISMS RTU fees'!$F$12</definedName>
    <definedName name="no.ti">'[81]ISMS RTU fees'!$F$22</definedName>
    <definedName name="no.trunks">'[81]ISMS RTU fees'!$F$10</definedName>
    <definedName name="No_MMS">[3]Main!#REF!</definedName>
    <definedName name="NO_OUTPUTS">#REF!</definedName>
    <definedName name="no_trainees">[13]Calculation!$B$156</definedName>
    <definedName name="no_training">[13]Calculation!$B$155</definedName>
    <definedName name="NoPlan">"Texte 148"</definedName>
    <definedName name="Nortel_VMS_CTP">[43]Costnote!#REF!</definedName>
    <definedName name="Nuitee">#REF!</definedName>
    <definedName name="Num_Pmt_Per_Year">#REF!</definedName>
    <definedName name="Number_of_Payments">MATCH(0.01,End_Bal,-1)+1</definedName>
    <definedName name="number_SMC">[13]Calculation!$B$111</definedName>
    <definedName name="NUMOF">[22]Entry!$F$12</definedName>
    <definedName name="OD">[2]DialogData!$B$19</definedName>
    <definedName name="OEM_Main_year">[13]Calculation!$B$164</definedName>
    <definedName name="OEM_Maintenance">[13]Calculation!$B$162</definedName>
    <definedName name="Offer">[40]Reference!$U$4</definedName>
    <definedName name="Offer_date">#REF!</definedName>
    <definedName name="Ohms120">'[48]3.1 Configuration'!#REF!</definedName>
    <definedName name="Ohms75">'[48]3.1 Configuration'!#REF!</definedName>
    <definedName name="old_capacity">[29]Input!$E$13</definedName>
    <definedName name="Old_Price">#REF!</definedName>
    <definedName name="OldThings">#REF!</definedName>
    <definedName name="OLE_LINK1">#REF!</definedName>
    <definedName name="OMCarea">'[15]MPT FA'!$B$435:$D$488</definedName>
    <definedName name="OMCRA0">#REF!</definedName>
    <definedName name="OMCRA1">#REF!</definedName>
    <definedName name="OMCRA2">#REF!</definedName>
    <definedName name="OMCRA3">#REF!</definedName>
    <definedName name="OMCRA4">#REF!</definedName>
    <definedName name="OMCRB1">#REF!</definedName>
    <definedName name="OMCRB2">#REF!</definedName>
    <definedName name="OMCRB3">#REF!</definedName>
    <definedName name="OMCRB4">#REF!</definedName>
    <definedName name="OMCRB5">#REF!</definedName>
    <definedName name="OMCREXPENSES">#REF!</definedName>
    <definedName name="OMCREXPENSES0">#REF!</definedName>
    <definedName name="OMCREXPENSES1">#REF!</definedName>
    <definedName name="One_Box_Cost">#REF!</definedName>
    <definedName name="One_Box_Ref">#REF!</definedName>
    <definedName name="Onsite_Trainees_for_A5000">'[28]Assistance Note'!#REF!</definedName>
    <definedName name="Onsite_Trainees_for_A5020IPT">'[28]Assistance Note'!$E$204</definedName>
    <definedName name="Onsite_Trainees_for_A5020LDB">'[28]Assistance Note'!$E$205</definedName>
    <definedName name="Onsite_Trainees_for_A75xx">'[28]Assistance Note'!$E$206</definedName>
    <definedName name="Onsite_Trainees_for_CMC">'[28]Assistance Note'!#REF!</definedName>
    <definedName name="Onsite_Trainees_for_NMC">'[28]Assistance Note'!$E$207</definedName>
    <definedName name="ooo">#REF!</definedName>
    <definedName name="OP_BSS_E">#REF!</definedName>
    <definedName name="OPSP门户">[85]数据分析!#REF!</definedName>
    <definedName name="OPSP门户TPS所占比例">[85]输入参数!#REF!</definedName>
    <definedName name="opt_CABS_size">'[32]gen info'!#REF!</definedName>
    <definedName name="opt_EIR_size">'[32]gen info'!#REF!</definedName>
    <definedName name="opt_HLR_mat">#REF!</definedName>
    <definedName name="opt_hlr_size">'[32]gen info'!#REF!</definedName>
    <definedName name="opt_hlr_virt_sites">'[32]gen info'!#REF!</definedName>
    <definedName name="opt_MSC_battery_hours">'[32]gen info'!#REF!</definedName>
    <definedName name="opt_MSC_DDF">'[32]gen info'!#REF!</definedName>
    <definedName name="opt_MSC_NSC">'[32]gen info'!#REF!</definedName>
    <definedName name="opt_MSC_power">'[32]gen info'!#REF!</definedName>
    <definedName name="opt_msc_size">'[32]gen info'!#REF!</definedName>
    <definedName name="opt_SIM_offices">'[32]gen info'!#REF!</definedName>
    <definedName name="opt_sim_size">'[32]gen info'!#REF!</definedName>
    <definedName name="opt_smsc_size">'[32]gen info'!#REF!</definedName>
    <definedName name="opt_vms_double_disk">'[32]gen info'!#REF!</definedName>
    <definedName name="opt_vms_N7">'[32]gen info'!#REF!</definedName>
    <definedName name="opt_vms_size">'[32]gen info'!#REF!</definedName>
    <definedName name="opt_VMS_table">#REF!</definedName>
    <definedName name="OptNumber">'[69]gen info'!$A$24</definedName>
    <definedName name="ORACLE_OFF">[19]本期工程报价总表!$H$19</definedName>
    <definedName name="Oracle_warranty">[20]MU!#REF!</definedName>
    <definedName name="Originator">#REF!</definedName>
    <definedName name="OS">[86]Open!#REF!</definedName>
    <definedName name="OTAP">[3]Main!#REF!</definedName>
    <definedName name="OTAP_HA">[3]Main!#REF!</definedName>
    <definedName name="Other">[40]Sheet2!$B$4:$P$1894</definedName>
    <definedName name="Outlet">'[46]NPCPP-70-DS-017'!$R$4</definedName>
    <definedName name="OUTPUT">#REF!</definedName>
    <definedName name="outsourcing">[50]DETAIL!#REF!</definedName>
    <definedName name="OverHead">'[35]7505 Module Prices'!#REF!</definedName>
    <definedName name="overhead_split_on_off">#REF!</definedName>
    <definedName name="OWP_type">'[70]Proposal SMC'!$H$12</definedName>
    <definedName name="P">#REF!</definedName>
    <definedName name="p_ANN">[10]Data!$D$72</definedName>
    <definedName name="p_IN">[21]Input!$E$77</definedName>
    <definedName name="p_LS">[10]Data!$D$68</definedName>
    <definedName name="p_margin_b">#REF!</definedName>
    <definedName name="p_margin_m">#REF!</definedName>
    <definedName name="p_margin_n">#REF!</definedName>
    <definedName name="P064_2_2">#REF!</definedName>
    <definedName name="P064_2_4">#REF!</definedName>
    <definedName name="P06B_2_2">#REF!</definedName>
    <definedName name="P06B_2_4">#REF!</definedName>
    <definedName name="P12B_3_2">#REF!</definedName>
    <definedName name="P12B_3_4">#REF!</definedName>
    <definedName name="P12C_4_2">#REF!</definedName>
    <definedName name="P130_3_0.5">#REF!</definedName>
    <definedName name="P130_3_2">#REF!</definedName>
    <definedName name="p130_3_4">#REF!</definedName>
    <definedName name="P183_4_4">#REF!</definedName>
    <definedName name="P18B_4_0.5">#REF!</definedName>
    <definedName name="P18B_4_2">#REF!</definedName>
    <definedName name="P18B_4_4">#REF!</definedName>
    <definedName name="P18C_5_0.5">#REF!</definedName>
    <definedName name="P18C_5_2">#REF!</definedName>
    <definedName name="P18C_6_4">#REF!</definedName>
    <definedName name="P197_4_">#REF!</definedName>
    <definedName name="P197_4_0.5">#REF!</definedName>
    <definedName name="P197_4_2">#REF!</definedName>
    <definedName name="P24B_5_2">#REF!</definedName>
    <definedName name="P24B_5_4">#REF!</definedName>
    <definedName name="P260_5_0.5">#REF!</definedName>
    <definedName name="P260_5_2">#REF!</definedName>
    <definedName name="P260_6_4">#REF!</definedName>
    <definedName name="P30C_8_2">#REF!</definedName>
    <definedName name="P324_6_0.5">#REF!</definedName>
    <definedName name="P324_6_2">#REF!</definedName>
    <definedName name="P324_7_4">#REF!</definedName>
    <definedName name="P36B_7_0.5">#REF!</definedName>
    <definedName name="P36B_7_2">#REF!</definedName>
    <definedName name="P36B_8_4">#REF!</definedName>
    <definedName name="P42B_8_2">#REF!</definedName>
    <definedName name="P42C_11_2">#REF!</definedName>
    <definedName name="P460_10_4">#REF!</definedName>
    <definedName name="P460_8_0.5">#REF!</definedName>
    <definedName name="P460_9_2">#REF!</definedName>
    <definedName name="P590_10_0.5">#REF!</definedName>
    <definedName name="P590_11_2">#REF!</definedName>
    <definedName name="P590_13_4">#REF!</definedName>
    <definedName name="pad_need">[29]Input!$D$21</definedName>
    <definedName name="PAGE">#N/A</definedName>
    <definedName name="PAGE2">#REF!</definedName>
    <definedName name="parts">'[46]NPCPP-70-DS-017'!$O$12:$O$22</definedName>
    <definedName name="Pay_Date">#REF!</definedName>
    <definedName name="Pay_Num">#REF!</definedName>
    <definedName name="Payment_Date">DATE(YEAR(Loan_Start),MONTH(Loan_Start)+Payment_Number,DAY(Loan_Start))</definedName>
    <definedName name="PBCE_needed">[10]DialogData!$E$11</definedName>
    <definedName name="Pc">'[46]NPCPP-70-DS-017'!$E$138</definedName>
    <definedName name="PC_Agent1">#REF!</definedName>
    <definedName name="PC_OFF">[19]本期工程报价总表!$H$13</definedName>
    <definedName name="PC_OWP">#REF!</definedName>
    <definedName name="PC_Rack42_Switch">#REF!</definedName>
    <definedName name="PC_Stack1">#REF!</definedName>
    <definedName name="PDU">'[46]NPCPP-70-DS-017'!$F$110</definedName>
    <definedName name="per_clir">'[21]Functional Parameter'!$E$43</definedName>
    <definedName name="per_eir">'[21]Functional Parameter'!$E$41</definedName>
    <definedName name="per_in_forward">'[21]Functional Parameter'!$E$55</definedName>
    <definedName name="per_in_handle">'[21]Functional Parameter'!$E$56</definedName>
    <definedName name="per_ip">'[21]Functional Parameter'!$E$49</definedName>
    <definedName name="per_number_portable">'[21]Functional Parameter'!$E$54</definedName>
    <definedName name="per_number_tran">'[21]Functional Parameter'!$E$57</definedName>
    <definedName name="per_ocs">'[21]Functional Parameter'!$E$52</definedName>
    <definedName name="per_reginal">'[21]Functional Parameter'!$E$44</definedName>
    <definedName name="per_sfr">'[21]Functional Parameter'!$E$50</definedName>
    <definedName name="per_sub_priority">'[21]Functional Parameter'!$E$29</definedName>
    <definedName name="per_tcs">'[21]Functional Parameter'!$E$53</definedName>
    <definedName name="per_uss1">'[21]Functional Parameter'!$E$47</definedName>
    <definedName name="per_ussd_mobile">'[21]Functional Parameter'!$E$45</definedName>
    <definedName name="per_ussd_network">'[21]Functional Parameter'!$E$46</definedName>
    <definedName name="per_v4.2">'[21]Functional Parameter'!$E$30</definedName>
    <definedName name="per_vpn">'[21]Functional Parameter'!$E$51</definedName>
    <definedName name="PerfDiag">#REF!</definedName>
    <definedName name="Performance_Monitor">[13]Calculation!$B$186</definedName>
    <definedName name="Peripherals">#REF!</definedName>
    <definedName name="PERSISTENCY">[3]Main!#REF!</definedName>
    <definedName name="PEV_LEV">[13]Calculation!$B$188</definedName>
    <definedName name="PexBase">#REF!</definedName>
    <definedName name="PexHW">#REF!</definedName>
    <definedName name="PexHWOpt">#REF!</definedName>
    <definedName name="PexSW">#REF!</definedName>
    <definedName name="PexSWOpt">#REF!</definedName>
    <definedName name="pfo_name">[40]Sheet1!$D$4</definedName>
    <definedName name="PH.2">[87]JVCINVOLD!#REF!</definedName>
    <definedName name="PH2.1">[87]JVCINVOLD!#REF!</definedName>
    <definedName name="PH2.2">[87]JVCINVOLD!#REF!</definedName>
    <definedName name="PH2.3">[87]JVCINVOLD!#REF!</definedName>
    <definedName name="Pilot_as_Trial">#REF!</definedName>
    <definedName name="Pilot_delivery">#REF!</definedName>
    <definedName name="Pin">'[46]NPCPP-70-DS-017'!$D$127</definedName>
    <definedName name="PL">#REF!</definedName>
    <definedName name="Plage">#N/A</definedName>
    <definedName name="PLAT_OFF">[19]本期工程报价总表!$H$27</definedName>
    <definedName name="Platform_Cost">#REF!</definedName>
    <definedName name="Platform_data">[66]baseline!$A$2:$N$460</definedName>
    <definedName name="Platform_POS">[66]baseline!$A$2:$N$2</definedName>
    <definedName name="Platform_Ref">#REF!</definedName>
    <definedName name="PMA_HA">[3]Main!#REF!</definedName>
    <definedName name="PMPRice">[40]Reference!$F$39</definedName>
    <definedName name="PODetail">#REF!</definedName>
    <definedName name="pooled_echo_need">'[21]Functional Parameter'!$D$26</definedName>
    <definedName name="POP_summary_GW">#REF!</definedName>
    <definedName name="POP_summary_start">#REF!</definedName>
    <definedName name="POP1Y1_7505">#REF!</definedName>
    <definedName name="Porcenta_Spare">#REF!</definedName>
    <definedName name="Pout">'[46]NPCPP-70-DS-017'!$E$127</definedName>
    <definedName name="Power_for_Lab">#REF!</definedName>
    <definedName name="Power_Security">#REF!</definedName>
    <definedName name="ppp">#REF!</definedName>
    <definedName name="ppppp">'[88]92#'!$A$9</definedName>
    <definedName name="pps_needed">'[21]Functional Parameter'!$D$27</definedName>
    <definedName name="Pr_bhca">[2]DialogData!$B$17</definedName>
    <definedName name="pra_dss.1">'[21]Functional Parameter'!$E$25</definedName>
    <definedName name="PREPD">#REF!</definedName>
    <definedName name="Price_C">#REF!</definedName>
    <definedName name="Price_C1">#REF!</definedName>
    <definedName name="Price_C10">#REF!</definedName>
    <definedName name="Price_C11">#REF!</definedName>
    <definedName name="Price_C12">#REF!</definedName>
    <definedName name="Price_C2">#REF!</definedName>
    <definedName name="Price_C3">#REF!</definedName>
    <definedName name="Price_C4">#REF!</definedName>
    <definedName name="Price_C5">#REF!</definedName>
    <definedName name="Price_C6">#REF!</definedName>
    <definedName name="Price_C7">#REF!</definedName>
    <definedName name="Price_C8">#REF!</definedName>
    <definedName name="Price_C9">#REF!</definedName>
    <definedName name="Price_Coef">#REF!</definedName>
    <definedName name="Price_Computation">#REF!</definedName>
    <definedName name="Price_Designation">#REF!</definedName>
    <definedName name="Price_E">#REF!</definedName>
    <definedName name="Price_E1">#REF!</definedName>
    <definedName name="Price_E10">#REF!</definedName>
    <definedName name="Price_E11">#REF!</definedName>
    <definedName name="Price_E12">#REF!</definedName>
    <definedName name="Price_E2">#REF!</definedName>
    <definedName name="Price_E3">#REF!</definedName>
    <definedName name="Price_E4">#REF!</definedName>
    <definedName name="Price_E5">#REF!</definedName>
    <definedName name="Price_E6">#REF!</definedName>
    <definedName name="Price_E7">#REF!</definedName>
    <definedName name="Price_E8">#REF!</definedName>
    <definedName name="Price_E9">#REF!</definedName>
    <definedName name="Price_G">#REF!</definedName>
    <definedName name="Price_G1">#REF!</definedName>
    <definedName name="Price_G10">#REF!</definedName>
    <definedName name="Price_G11">#REF!</definedName>
    <definedName name="Price_G12">#REF!</definedName>
    <definedName name="Price_G2">#REF!</definedName>
    <definedName name="Price_G3">#REF!</definedName>
    <definedName name="Price_G4">#REF!</definedName>
    <definedName name="Price_G5">#REF!</definedName>
    <definedName name="Price_G6">#REF!</definedName>
    <definedName name="Price_G7">#REF!</definedName>
    <definedName name="Price_G8">#REF!</definedName>
    <definedName name="Price_G9">#REF!</definedName>
    <definedName name="Price_I">#REF!</definedName>
    <definedName name="Price_I1">#REF!</definedName>
    <definedName name="Price_I10">#REF!</definedName>
    <definedName name="Price_I11">#REF!</definedName>
    <definedName name="Price_I12">#REF!</definedName>
    <definedName name="Price_I2">#REF!</definedName>
    <definedName name="Price_I3">#REF!</definedName>
    <definedName name="Price_I4">#REF!</definedName>
    <definedName name="Price_I5">#REF!</definedName>
    <definedName name="Price_I6">#REF!</definedName>
    <definedName name="Price_I7">#REF!</definedName>
    <definedName name="Price_I8">#REF!</definedName>
    <definedName name="Price_I9">#REF!</definedName>
    <definedName name="Price_in">#REF!</definedName>
    <definedName name="Price_K">#REF!</definedName>
    <definedName name="Price_K1">#REF!</definedName>
    <definedName name="Price_K10">#REF!</definedName>
    <definedName name="Price_K11">#REF!</definedName>
    <definedName name="Price_K12">#REF!</definedName>
    <definedName name="Price_K2">#REF!</definedName>
    <definedName name="Price_K3">#REF!</definedName>
    <definedName name="Price_K4">#REF!</definedName>
    <definedName name="Price_K5">#REF!</definedName>
    <definedName name="Price_K6">#REF!</definedName>
    <definedName name="Price_K7">#REF!</definedName>
    <definedName name="Price_K8">#REF!</definedName>
    <definedName name="Price_K9">#REF!</definedName>
    <definedName name="Price_Lot">#REF!</definedName>
    <definedName name="Price_M">#REF!</definedName>
    <definedName name="Price_M1">#REF!</definedName>
    <definedName name="Price_M10">#REF!</definedName>
    <definedName name="Price_M11">#REF!</definedName>
    <definedName name="Price_M12">#REF!</definedName>
    <definedName name="Price_M2">#REF!</definedName>
    <definedName name="Price_M3">#REF!</definedName>
    <definedName name="Price_M4">#REF!</definedName>
    <definedName name="Price_M5">#REF!</definedName>
    <definedName name="Price_M6">#REF!</definedName>
    <definedName name="Price_M7">#REF!</definedName>
    <definedName name="Price_M8">#REF!</definedName>
    <definedName name="Price_M9">#REF!</definedName>
    <definedName name="Price_port">#REF!</definedName>
    <definedName name="Price_Qty">#REF!</definedName>
    <definedName name="Price_Selling">#REF!</definedName>
    <definedName name="Pricing">[40]Reference!$J$19</definedName>
    <definedName name="Pricing2">[40]Reference!$U$9</definedName>
    <definedName name="Princ">#REF!</definedName>
    <definedName name="PRINT">'[46]NPCPP-70-DS-017'!$A$7:$K$97</definedName>
    <definedName name="_xlnm.Print_Area">#REF!</definedName>
    <definedName name="Print_Area_MI">#REF!</definedName>
    <definedName name="Print_Area_Reset">OFFSET(Full_Print,0,0,Last_Row)</definedName>
    <definedName name="Print_titler">#REF!</definedName>
    <definedName name="_xlnm.Print_Titles">[89]Sheet1!$A$18:$IV$18</definedName>
    <definedName name="Print_序">#REF!</definedName>
    <definedName name="printer">[13]Calculation!$B$142</definedName>
    <definedName name="Prix_SMC">#N/A</definedName>
    <definedName name="Product">#REF!</definedName>
    <definedName name="Products">[22]Products!$A$4:$D$18</definedName>
    <definedName name="proj.FollowUp_on_off">#REF!</definedName>
    <definedName name="proj.FollowUplocal_on_off">#REF!</definedName>
    <definedName name="Project">#REF!</definedName>
    <definedName name="project_man2">#REF!</definedName>
    <definedName name="Project_Name">'[43]Project Input'!$B$4</definedName>
    <definedName name="ProjectA">#REF!</definedName>
    <definedName name="ProjectDate">#REF!</definedName>
    <definedName name="PROJECTMAN">#REF!</definedName>
    <definedName name="PROJECTMAN0">#REF!</definedName>
    <definedName name="PROJECTMAN1">#REF!</definedName>
    <definedName name="ProjectNumber">#REF!</definedName>
    <definedName name="ProjectTitle">'[82]P1'!$J$4</definedName>
    <definedName name="projFollowUpEuro_on_off">#REF!</definedName>
    <definedName name="projFollowUplocal_on_off">#REF!</definedName>
    <definedName name="PROJTIT">[22]Entry!$F$11</definedName>
    <definedName name="Prompts">#REF!</definedName>
    <definedName name="Province">#REF!</definedName>
    <definedName name="PSTN_ch_per_trunk">[10]DialogData!$D$32</definedName>
    <definedName name="Pv">'[46]NPCPP-70-DS-017'!$E$137</definedName>
    <definedName name="PV_Airplane_homebased">#REF!</definedName>
    <definedName name="PV_Airplane_ISC">#REF!</definedName>
    <definedName name="PV_DA_homebased">[90]Header_v2!$K$49</definedName>
    <definedName name="PV_HR_Homebased">[90]Header_v2!$K$48</definedName>
    <definedName name="PV_ISC_HR">[90]Header_v2!$K$51</definedName>
    <definedName name="PV_localservices">[90]Header_v2!$K$53</definedName>
    <definedName name="Pvc">'[46]NPCPP-70-DS-017'!$E$153</definedName>
    <definedName name="px0">#REF!</definedName>
    <definedName name="QAREUR">#REF!</definedName>
    <definedName name="qq">#REF!</definedName>
    <definedName name="qqqqq" hidden="1">{#N/A,#N/A,TRUE,"Config1";#N/A,#N/A,TRUE,"Config2";#N/A,#N/A,TRUE,"Config3";#N/A,#N/A,TRUE,"Config4";#N/A,#N/A,TRUE,"Config5";#N/A,#N/A,TRUE,"Config6";#N/A,#N/A,TRUE,"Config7"}</definedName>
    <definedName name="qtfy">#REF!</definedName>
    <definedName name="Qty">#REF!</definedName>
    <definedName name="qty_AITF">[91]upgrade!$E$91</definedName>
    <definedName name="qty_ARU">[91]upgrade!$E$133</definedName>
    <definedName name="qty_conference_calls">[10]Input!$E$123</definedName>
    <definedName name="qty_ecm_mf">[91]upgrade!$E$96</definedName>
    <definedName name="qty_ecm_n7">[91]upgrade!$E$95</definedName>
    <definedName name="qty_eir_trunks">[91]upgrade!$E$104</definedName>
    <definedName name="qty_FIX">[10]Input!$E$39</definedName>
    <definedName name="qty_H_LRACE">[10]Data!$N$70</definedName>
    <definedName name="qty_HH">[10]Input!$E$36</definedName>
    <definedName name="qty_hlr_sub">[21]Input!$E$32</definedName>
    <definedName name="qty_hlr_trunks">[91]upgrade!$E$101</definedName>
    <definedName name="qty_HR">[10]Input!$E$37</definedName>
    <definedName name="qty_in_trunks">[91]upgrade!$E$106</definedName>
    <definedName name="qty_intercepted_calls">[10]DialogData!$E$15</definedName>
    <definedName name="qty_interception_trunks">[91]upgrade!$E$105</definedName>
    <definedName name="Qty_IPTMV52">[34]Sheet1!#REF!</definedName>
    <definedName name="Qty_IPTMX25">[34]Sheet1!#REF!</definedName>
    <definedName name="Qty_MediaServer">#REF!</definedName>
    <definedName name="Qty_MGC">#REF!</definedName>
    <definedName name="qty_MS_own_subnetwork">[21]Input!$E$31</definedName>
    <definedName name="qty_MSC_trunks">[91]upgrade!$E$100</definedName>
    <definedName name="qty_MSC_trunks_MFR1">[10]Input!$E$104</definedName>
    <definedName name="qty_n7_aitf">[91]upgrade!$E$107</definedName>
    <definedName name="qty_n7_nsc">[34]Sheet1!#REF!</definedName>
    <definedName name="qty_n7_othermsc_nsc">[34]Sheet1!#REF!</definedName>
    <definedName name="qty_pabx_trunks">[91]upgrade!$E$97</definedName>
    <definedName name="qty_packets_LMCA">[10]Data!$D$89</definedName>
    <definedName name="qty_previous_EBSTCE">[10]Input!$E$90</definedName>
    <definedName name="qty_previous_EMSTCE">[10]Input!$E$89</definedName>
    <definedName name="qty_smsc_trunks">[91]upgrade!$E$102</definedName>
    <definedName name="qty_V">[10]Input!$E$38</definedName>
    <definedName name="qty_V_LRACE">[10]Data!$O$70</definedName>
    <definedName name="qty_vms_sub">[10]Input!$E$42</definedName>
    <definedName name="qty_vms_trunks">[91]upgrade!$E$103</definedName>
    <definedName name="qty_vms_trunks_MFR1">[10]Input!$E$108</definedName>
    <definedName name="qtzjf">#REF!</definedName>
    <definedName name="Quantity">#REF!</definedName>
    <definedName name="qw">#REF!</definedName>
    <definedName name="ra">#REF!</definedName>
    <definedName name="Rack">'[1]Building Blocks'!$B$9</definedName>
    <definedName name="RACK_OFF">[19]本期工程报价总表!$H$14</definedName>
    <definedName name="RACKOK">[3]Main!#REF!</definedName>
    <definedName name="RaD">#REF!</definedName>
    <definedName name="radio_test_equipment">#REF!</definedName>
    <definedName name="Radio7Ghz">[92]HEADER!#REF!</definedName>
    <definedName name="RADIOPDH">[14]HEADER!$E$6</definedName>
    <definedName name="RADIOSDH">[14]HEADER!#REF!</definedName>
    <definedName name="Rail_Power_Systems">#REF!</definedName>
    <definedName name="range">#REF!</definedName>
    <definedName name="Rate">#REF!</definedName>
    <definedName name="rate2">'[93]Part 2 - Structural'!$G$30:$H$43,'[93]Part 2 - Structural'!$G$46:$H$49,'[93]Part 2 - Structural'!$G$52:$H$54,'[93]Part 2 - Structural'!$G$59:$H$67,'[93]Part 2 - Structural'!$G$70:$H$73,'[93]Part 2 - Structural'!$G$76:$H$78,'[93]Part 2 - Structural'!$G$83:$H$86,'[93]Part 2 - Structural'!$G$89:$H$92,'[93]Part 2 - Structural'!$G$95:$H$97,'[93]Part 2 - Structural'!$G$102:$H$106,'[93]Part 2 - Structural'!$G$109:$H$111,'[93]Part 2 - Structural'!$G$114:$H$116</definedName>
    <definedName name="rate3">'[93]Part 3 - Cladding'!$G$28:$H$32,'[93]Part 3 - Cladding'!$G$37:$H$41</definedName>
    <definedName name="rate4">'[93]Part 4 -Mech'!$G$34:$H$60,'[93]Part 4 -Mech'!$G$63:$H$73,'[93]Part 4 -Mech'!$G$76:$H$87,'[93]Part 4 -Mech'!$G$90:$H$96,'[93]Part 4 -Mech'!$G$99:$H$109,'[93]Part 4 -Mech'!$G$112:$H$126,'[93]Part 4 -Mech'!$G$129:$H$137,'[93]Part 4 -Mech'!$G$140:$H$149,'[93]Part 4 -Mech'!$G$152:$H$159,'[93]Part 4 -Mech'!$G$162:$H$169</definedName>
    <definedName name="rate5">'[93]Part 5 - piping'!$G$32:$H$148,'[93]Part 5 - piping'!$G$152:$H$284,'[93]Part 5 - piping'!$G$288:$H$364,'[93]Part 5 - piping'!$G$368:$H$448,'[93]Part 5 - piping'!$G$452:$H$560,'[93]Part 5 - piping'!$G$564:$H$608,'[93]Part 5 - piping'!$G$612:$H$626</definedName>
    <definedName name="rate8">'[93]part 8 - thermal insul.'!$G$27:$H$36,'[93]part 8 - thermal insul.'!$G$39:$H$52,'[93]part 8 - thermal insul.'!$G$55:$H$69,'[93]part 8 - thermal insul.'!$G$72:$H$90</definedName>
    <definedName name="Rates_Data_HW">[22]Rates!$C$10:$G$23</definedName>
    <definedName name="Rates_Data_OEMe">[22]Rates!$C$90:$G$103</definedName>
    <definedName name="Rates_Data_OEMi">[22]Rates!$C$50:$G$63</definedName>
    <definedName name="Rates_Data_Serv">[22]Rates!$C$130:$G$143</definedName>
    <definedName name="Rates_Data_Serv_e">[22]Rates!$C$211:$G$224</definedName>
    <definedName name="Rates_Data_Serv_i">[22]Rates!$C$171:$G$184</definedName>
    <definedName name="Rates_data_SPA">[22]Rates!$C$251:$G$264</definedName>
    <definedName name="RatioCM">[31]Constants!$B$3</definedName>
    <definedName name="RatioCM07112003">#REF!</definedName>
    <definedName name="rb">#REF!</definedName>
    <definedName name="Rbfc8_Data">[22]Rbfc8!$F$1:$I$370</definedName>
    <definedName name="rd">#REF!</definedName>
    <definedName name="Re">'[46]NPCPP-70-DS-017'!$E$146</definedName>
    <definedName name="Rebate_1">#REF!</definedName>
    <definedName name="Rebate_2">#REF!</definedName>
    <definedName name="Rebate_3">#REF!</definedName>
    <definedName name="Rebate_4">#REF!</definedName>
    <definedName name="Rebate_5">#REF!</definedName>
    <definedName name="Recorder">#REF!</definedName>
    <definedName name="RECOUT">#N/A</definedName>
    <definedName name="ref">#REF!</definedName>
    <definedName name="REF_CLIENT1">"Texte 155"</definedName>
    <definedName name="REF_CLIENT2">"Texte 156"</definedName>
    <definedName name="Ref_MU">[20]MU!$A$3:$IV$3</definedName>
    <definedName name="Ref_price_discount">[20]Parametres!$B$3</definedName>
    <definedName name="ref_prix">#REF!</definedName>
    <definedName name="Reference">#REF!</definedName>
    <definedName name="Refurbishing">#REF!</definedName>
    <definedName name="Regionalisation">[13]Calculation!$B$144</definedName>
    <definedName name="Relay_mode">'[48]3.1 Configuration'!#REF!</definedName>
    <definedName name="release">[13]Calculation!$B$100</definedName>
    <definedName name="release_no">[13]Calculation!$B$99</definedName>
    <definedName name="Remark">#REF!</definedName>
    <definedName name="remote_OWP">#REF!</definedName>
    <definedName name="remote_OWP_cluster">#REF!</definedName>
    <definedName name="REQD">#REF!</definedName>
    <definedName name="requestreason">'[23]Input General'!$P$4:$P$7</definedName>
    <definedName name="REV">#REF!</definedName>
    <definedName name="rg">#REF!</definedName>
    <definedName name="rgf">#REF!</definedName>
    <definedName name="rgj">#REF!</definedName>
    <definedName name="RMCG">#REF!</definedName>
    <definedName name="RNP">#REF!</definedName>
    <definedName name="RNPWKSA">#REF!</definedName>
    <definedName name="Rollout_end">#REF!</definedName>
    <definedName name="Rollout_start">#REF!</definedName>
    <definedName name="ROWP">'[81]ISMS RTU fees'!$F$18</definedName>
    <definedName name="rr">'[57]Cabling cost'!$B$69:$B$70</definedName>
    <definedName name="RSP">#REF!</definedName>
    <definedName name="RSP_A7505">#REF!</definedName>
    <definedName name="RSP_A7510">#REF!</definedName>
    <definedName name="RSP_A7515">#REF!</definedName>
    <definedName name="RSP_other">#REF!</definedName>
    <definedName name="RTCC_update">[43]Costnote!#REF!</definedName>
    <definedName name="RTEflag">#REF!</definedName>
    <definedName name="RTEG">#REF!</definedName>
    <definedName name="RTU">[26]Cost!$B$1</definedName>
    <definedName name="RTU_PRM">#REF!</definedName>
    <definedName name="RTU_SMF">#REF!</definedName>
    <definedName name="RTU_SMP">#REF!</definedName>
    <definedName name="RTU_SMP_D">#REF!</definedName>
    <definedName name="RTUDiscount">[40]Reference!$O$37</definedName>
    <definedName name="RXGD">#REF!</definedName>
    <definedName name="s">[94]Sheet1!$C$18:$CB$602</definedName>
    <definedName name="s_c_list">[95]Toolbox!$A$7:$H$969</definedName>
    <definedName name="SA">[50]DETAIL!#REF!</definedName>
    <definedName name="saad">#REF!</definedName>
    <definedName name="SACE">#REF!</definedName>
    <definedName name="SACETI">[2]Dimensioning!$C$51</definedName>
    <definedName name="sag">[96]DialogData!#REF!</definedName>
    <definedName name="salary">[97]Assumption!$B$5</definedName>
    <definedName name="sales">#REF!</definedName>
    <definedName name="SalesPrice1">#REF!</definedName>
    <definedName name="SAREUR">#REF!</definedName>
    <definedName name="SaveDate">[98]History!#REF!</definedName>
    <definedName name="Scenario">[40]Reference!$E$7</definedName>
    <definedName name="SCFE">#REF!</definedName>
    <definedName name="SCG">'[99]G.1R-Shou COP Gf'!#REF!</definedName>
    <definedName name="Sched_Pay">#REF!</definedName>
    <definedName name="Scheduled_Extra_Payments">#REF!</definedName>
    <definedName name="Scheduled_Interest_Rate">#REF!</definedName>
    <definedName name="Scheduled_Monthly_Payment">#REF!</definedName>
    <definedName name="SCP_ch_per_trunk">[10]DialogData!$D$52</definedName>
    <definedName name="sdgfas">#REF!</definedName>
    <definedName name="sdlfee">'[12]Financ. Overview'!$H$13</definedName>
    <definedName name="search_detail">[100]BOM!$C$1:$Q$1278</definedName>
    <definedName name="search_rel1.3">#REF!</definedName>
    <definedName name="search_rel2.2">#REF!</definedName>
    <definedName name="search_rel2.2ip">#REF!</definedName>
    <definedName name="search_rel2.2SCP">'[41]Rel2.2 SMP,SCP,SCE'!$D$12:$R$124</definedName>
    <definedName name="SEL">'[101]Details Services'!#REF!</definedName>
    <definedName name="Serv">[40]Reference!$Z$11</definedName>
    <definedName name="Serv_Exster">[14]HEADER!$E$19</definedName>
    <definedName name="ServCABS">[32]data!#REF!</definedName>
    <definedName name="ServEIR">[32]data!#REF!</definedName>
    <definedName name="Servers">#REF!</definedName>
    <definedName name="ServHLR">[32]data!#REF!</definedName>
    <definedName name="Service_Margin">[26]Cost!$B$13</definedName>
    <definedName name="Services">[74]Parametres!$B$7</definedName>
    <definedName name="servlist">#REF!</definedName>
    <definedName name="ServMSC">#REF!</definedName>
    <definedName name="ServSIMPersCentre">[32]data!#REF!</definedName>
    <definedName name="ServSIMSalesOffice">[32]data!#REF!</definedName>
    <definedName name="ServSMSC">[32]data!#REF!</definedName>
    <definedName name="ServVMS">[32]data!#REF!</definedName>
    <definedName name="Setarea">'[15]MPT FA'!$B$386:$D$415</definedName>
    <definedName name="SG">'[46]NPCPP-70-DS-017'!$E$136</definedName>
    <definedName name="Signal_upgrade">'[21]Functional Parameter'!$D$8</definedName>
    <definedName name="Signaling">#REF!</definedName>
    <definedName name="SignalingHW">#REF!</definedName>
    <definedName name="sim_off_size">'[32]gen info'!#REF!</definedName>
    <definedName name="sim_range">[32]data!#REF!</definedName>
    <definedName name="sim_size">'[32]gen info'!#REF!</definedName>
    <definedName name="SIMCardPrice">[32]data!#REF!</definedName>
    <definedName name="SIMSalesOfficeComsumables">[32]data!#REF!</definedName>
    <definedName name="SIMSalesOfficeHardware">[32]data!#REF!</definedName>
    <definedName name="SIMSalesOfficeSoftware">[32]data!#REF!</definedName>
    <definedName name="Site">#REF!</definedName>
    <definedName name="Size">#REF!</definedName>
    <definedName name="sj">#REF!</definedName>
    <definedName name="sl_fax">#REF!</definedName>
    <definedName name="sl_full_name">#REF!</definedName>
    <definedName name="sl_linkman">#REF!</definedName>
    <definedName name="sl_phone">#REF!</definedName>
    <definedName name="SLA_HA">[3]Main!#REF!</definedName>
    <definedName name="SM_ABIS4_g1">#REF!</definedName>
    <definedName name="SM_ATER_g1">#REF!</definedName>
    <definedName name="SM_CAB_g1">#REF!</definedName>
    <definedName name="SM_ext_CAB_g1">#REF!</definedName>
    <definedName name="SMA">'[81]ISMS RTU fees'!$F$20</definedName>
    <definedName name="SMA_PEV_LEV">[27]Calculation!$B$199</definedName>
    <definedName name="SMA_TOF">[27]Calculation!$B$197</definedName>
    <definedName name="SMA_TP">[27]Calculation!$B$198</definedName>
    <definedName name="SMBI">#REF!</definedName>
    <definedName name="SMBS11">#REF!</definedName>
    <definedName name="SMBS13">#REF!</definedName>
    <definedName name="SMBS14">#REF!</definedName>
    <definedName name="SMC_Engineering">[13]Calculation!$B$151</definedName>
    <definedName name="SMC_Main_year">[13]Calculation!$B$169</definedName>
    <definedName name="SMC_Maintenance">[13]Calculation!$B$167</definedName>
    <definedName name="SMC_Super">[13]Calculation!$B$153</definedName>
    <definedName name="SMHW13">#REF!</definedName>
    <definedName name="SMHW14">#REF!</definedName>
    <definedName name="SMS">#REF!</definedName>
    <definedName name="sms_gprs_need">[29]Input!$D$28</definedName>
    <definedName name="sms_hplmn_need">[29]Input!$D$30</definedName>
    <definedName name="SMSBasis">#REF!</definedName>
    <definedName name="SMSC_ch_per_trunk">[10]DialogData!$D$44</definedName>
    <definedName name="smsc_range">#REF!</definedName>
    <definedName name="smsc_size">'[32]gen info'!#REF!</definedName>
    <definedName name="SMSC_training">#REF!</definedName>
    <definedName name="SMSPricePerUser">#REF!</definedName>
    <definedName name="solar_ratio">'[102]POWER ASSUMPTIONS'!$H$7</definedName>
    <definedName name="SOS_chapter_main">#REF!</definedName>
    <definedName name="SOS_Chapter_optional">#REF!</definedName>
    <definedName name="sp_site_fax">#REF!</definedName>
    <definedName name="Spare_Margin">[26]Cost!$B$8</definedName>
    <definedName name="Spare_Part">#REF!</definedName>
    <definedName name="SPAREPDH">[14]HEADER!$E$7</definedName>
    <definedName name="Spares">#REF!</definedName>
    <definedName name="SPARESDH">[14]HEADER!#REF!</definedName>
    <definedName name="SPC_BSC_E1">[91]upgrade!$E$90</definedName>
    <definedName name="SPC_MSC_E1">[91]upgrade!$E$99</definedName>
    <definedName name="speed_idorc">[96]Data!#REF!</definedName>
    <definedName name="SP认证TPC">#REF!</definedName>
    <definedName name="SP认证单位TPC">[85]输入参数!#REF!</definedName>
    <definedName name="SRPPrompts">#REF!</definedName>
    <definedName name="SrV_cost">#REF!</definedName>
    <definedName name="SrV_Ref">#REF!</definedName>
    <definedName name="SrV_VB_120S">#REF!</definedName>
    <definedName name="SrV_VB_180S">#REF!</definedName>
    <definedName name="SrV_VB_240S">#REF!</definedName>
    <definedName name="SrV_VB_300S">#REF!</definedName>
    <definedName name="SrV_VB_360S">#REF!</definedName>
    <definedName name="SrV_VB_480S">#REF!</definedName>
    <definedName name="SrV_VB_600S">#REF!</definedName>
    <definedName name="SrV_VB_90S">#REF!</definedName>
    <definedName name="SrV_VB_One_Box_30">#REF!</definedName>
    <definedName name="SrV_VB_One_Box_60">#REF!</definedName>
    <definedName name="ss7fee">'[12]Financ. Overview'!$H$18</definedName>
    <definedName name="ssss">#N/A</definedName>
    <definedName name="ssssss">#N/A</definedName>
    <definedName name="sssssss">#N/A</definedName>
    <definedName name="ssssssss">#N/A</definedName>
    <definedName name="st_address">#REF!</definedName>
    <definedName name="st_corp_name">#REF!</definedName>
    <definedName name="st_corp_title">#REF!</definedName>
    <definedName name="ST09FR2M">#REF!</definedName>
    <definedName name="ST09FRAC">#REF!</definedName>
    <definedName name="ST09FRDC">#REF!</definedName>
    <definedName name="Star_Multidrop">#REF!</definedName>
    <definedName name="STATS">[3]Main!#REF!</definedName>
    <definedName name="STATS_HA">[3]Main!#REF!</definedName>
    <definedName name="StdVocab">#REF!</definedName>
    <definedName name="STP">'[58]Software Pricing Value Keys'!#REF!</definedName>
    <definedName name="strArea">[103]Conv_Factor!$C$6</definedName>
    <definedName name="strCurr">[103]Conv_Factor!$B$3</definedName>
    <definedName name="strECcc">'[75]Alcatel Final RFQ'!#REF!</definedName>
    <definedName name="strEditQt">"revG QT"</definedName>
    <definedName name="StrLocalOK">'[100]Sun Response'!$C$87</definedName>
    <definedName name="strLocCurrency">'[104]Alcatel Final RFQ'!$C$29</definedName>
    <definedName name="strRegion">#REF!</definedName>
    <definedName name="strSpareKitAlc">#REF!</definedName>
    <definedName name="STSE">#REF!</definedName>
    <definedName name="STSP">#REF!</definedName>
    <definedName name="STSR">#REF!</definedName>
    <definedName name="SU">'[20]SU and One-Box'!$A:$IV</definedName>
    <definedName name="SU_BOX1">'[20]SU and One-Box'!$A$5:$IV$5</definedName>
    <definedName name="SU_BOX2">'[20]SU and One-Box'!$A$4:$IV$4</definedName>
    <definedName name="SU_DDE">'[20]SU and One-Box'!#REF!</definedName>
    <definedName name="SU_HW_Shop">'[20]SU and One-Box'!#REF!</definedName>
    <definedName name="SU_HW_War">'[20]SU and One-Box'!#REF!</definedName>
    <definedName name="SU_Item">'[20]SU and One-Box'!$A$2:$IV$2</definedName>
    <definedName name="SU_Linux">'[1]Building Blocks'!$B$3</definedName>
    <definedName name="SU_N20">'[1]Building Blocks'!$B$1</definedName>
    <definedName name="SU_Power">'[20]SU and One-Box'!$A$19:$IV$19</definedName>
    <definedName name="SU_SW_Shop">'[20]SU and One-Box'!#REF!</definedName>
    <definedName name="SU_SW_War">'[20]SU and One-Box'!#REF!</definedName>
    <definedName name="SU_V240">'[1]Building Blocks'!$B$2</definedName>
    <definedName name="SU_warranty">'[20]SU and One-Box'!#REF!</definedName>
    <definedName name="sub_bill">'[21]Functional Parameter'!$D$39</definedName>
    <definedName name="Sub_title">#REF!</definedName>
    <definedName name="sub_total">#REF!</definedName>
    <definedName name="sub_total_afterdiscount">#REF!</definedName>
    <definedName name="sub_total_ref">#REF!</definedName>
    <definedName name="SubAcc">#REF!</definedName>
    <definedName name="SubAss">#REF!</definedName>
    <definedName name="Subject">[38]Summary!$K$3</definedName>
    <definedName name="subsfee">'[12]Financ. Overview'!$H$14</definedName>
    <definedName name="sum_amt">#REF!</definedName>
    <definedName name="SUM_used">[22]Data!$B$5:$F$5</definedName>
    <definedName name="SUN">[73]SUN!$A$2:$G$41</definedName>
    <definedName name="SUN_OFF">[19]本期工程报价总表!$H$22</definedName>
    <definedName name="SUND">#REF!</definedName>
    <definedName name="Supplier">#REF!</definedName>
    <definedName name="Supplier_ref">#REF!</definedName>
    <definedName name="Suppliers_ref">#REF!</definedName>
    <definedName name="Support_discount">[26]Cost!$B$26</definedName>
    <definedName name="Support_LH">#REF!</definedName>
    <definedName name="Support_Oracle">#REF!</definedName>
    <definedName name="support_routing_need">[29]Input!$D$40</definedName>
    <definedName name="SW">[73]SW!$A$2:$G$41</definedName>
    <definedName name="SW_discount">#REF!</definedName>
    <definedName name="SW_Management">[13]Calculation!$B$182</definedName>
    <definedName name="SW1D">#REF!</definedName>
    <definedName name="SW2D">#REF!</definedName>
    <definedName name="SW3D">#REF!</definedName>
    <definedName name="SW4D">#REF!</definedName>
    <definedName name="SWCB">#REF!</definedName>
    <definedName name="SWCC">#REF!</definedName>
    <definedName name="swdw">[2]Input!$E$76</definedName>
    <definedName name="SYMBOL">'[45]Exchange Rate Link Sheet'!$H$8</definedName>
    <definedName name="Synth">[40]Synth!$C$9:$W$991</definedName>
    <definedName name="SYPEUR">#REF!</definedName>
    <definedName name="t">[94]Reference!$H$3</definedName>
    <definedName name="T_0_">'[46]NPCPP-70-DS-017'!$C$119</definedName>
    <definedName name="T_Input_Name">[105]INPUT!$E$2:$T$3</definedName>
    <definedName name="t_SACETRA_out">[10]Data!$W$74</definedName>
    <definedName name="T1125_1">#REF!</definedName>
    <definedName name="T1125_1_price">#REF!</definedName>
    <definedName name="T1125_cost">#REF!</definedName>
    <definedName name="T1125_price">#REF!</definedName>
    <definedName name="T1405_cost">#REF!</definedName>
    <definedName name="T1405_price">#REF!</definedName>
    <definedName name="T1D">#REF!</definedName>
    <definedName name="T2D">#REF!</definedName>
    <definedName name="T3D">#REF!</definedName>
    <definedName name="Table_Data">[22]Table!$A$1:$B$233</definedName>
    <definedName name="taglist">#REF!</definedName>
    <definedName name="tags">[106]Consumables!$C$10</definedName>
    <definedName name="tank">[107]Forex!$C$4</definedName>
    <definedName name="Targ_Cur_List">[108]Definitions!$I$10:$I$14</definedName>
    <definedName name="target_cell">'[21]Functional Parameter'!$D$37</definedName>
    <definedName name="target_cur">'[109]Project Details'!$D$31</definedName>
    <definedName name="Targeted_margin">#REF!</definedName>
    <definedName name="Targeted_margin_langues">#REF!</definedName>
    <definedName name="Taux">#REF!</definedName>
    <definedName name="Taux_Change">'[82]P4'!$M$36</definedName>
    <definedName name="Taux_Currency">#REF!</definedName>
    <definedName name="Taux_Dollar_Euro">#REF!</definedName>
    <definedName name="TauxT5">#REF!</definedName>
    <definedName name="TC_CAB_g1">#REF!</definedName>
    <definedName name="TC_EXT_caB_g1">#REF!</definedName>
    <definedName name="TC_FR_g1">#REF!</definedName>
    <definedName name="tc_hw">#REF!</definedName>
    <definedName name="tc_pool">'[21]Functional Parameter'!$D$32</definedName>
    <definedName name="TCP_IP">#REF!</definedName>
    <definedName name="TCUA">#REF!</definedName>
    <definedName name="TE1a1">#REF!</definedName>
    <definedName name="TE1b">#REF!</definedName>
    <definedName name="TE1c1">#REF!</definedName>
    <definedName name="TE1d">#REF!</definedName>
    <definedName name="TE1e1">#REF!</definedName>
    <definedName name="TE1f">#REF!</definedName>
    <definedName name="TE1g">#REF!</definedName>
    <definedName name="TE1h">#REF!</definedName>
    <definedName name="TE1i">#REF!</definedName>
    <definedName name="TE1j">#REF!</definedName>
    <definedName name="TE1k">#REF!</definedName>
    <definedName name="TE1l">#REF!</definedName>
    <definedName name="TE1m">#REF!</definedName>
    <definedName name="TE1n">#REF!</definedName>
    <definedName name="TE1o">#REF!</definedName>
    <definedName name="TE1p">#REF!</definedName>
    <definedName name="TE1q">#REF!</definedName>
    <definedName name="TECH_ASSIST_Europe">#REF!</definedName>
    <definedName name="TECH_ASSIST_eUROPE0">#REF!</definedName>
    <definedName name="tech_ASSIST_europe1">#REF!</definedName>
    <definedName name="tech_assist_europe2">#REF!</definedName>
    <definedName name="Template_7510">#REF!</definedName>
    <definedName name="Template_7510_delta">#REF!</definedName>
    <definedName name="Template_Header">#REF!</definedName>
    <definedName name="tender_area">[29]Input!$E$4</definedName>
    <definedName name="tender_name">[29]Input!$E$3</definedName>
    <definedName name="tender_number">[29]Input!$E$2</definedName>
    <definedName name="tendername">[21]Input!$E$3</definedName>
    <definedName name="test">#REF!</definedName>
    <definedName name="Third_War">[110]Para!$A$4:$C$19</definedName>
    <definedName name="TIACE1">[2]Dimensioning!$D$51</definedName>
    <definedName name="Ticket">#REF!</definedName>
    <definedName name="Title">#REF!</definedName>
    <definedName name="title_dw">#REF!</definedName>
    <definedName name="title_gbcode">#REF!</definedName>
    <definedName name="title_material">#REF!</definedName>
    <definedName name="title_name">#REF!</definedName>
    <definedName name="title_quantity">#REF!</definedName>
    <definedName name="title_remark">#REF!</definedName>
    <definedName name="title_xh">#REF!</definedName>
    <definedName name="TMAG">#REF!</definedName>
    <definedName name="TMNPDH">[14]HEADER!$E$10</definedName>
    <definedName name="TMNSDH">[14]HEADER!#REF!</definedName>
    <definedName name="today">#REF!</definedName>
    <definedName name="TOF_TP">'[81]ISMS RTU fees'!$F$21</definedName>
    <definedName name="tool_area">#REF!</definedName>
    <definedName name="tool1">#REF!</definedName>
    <definedName name="tool13001">#REF!</definedName>
    <definedName name="tool13002">#REF!</definedName>
    <definedName name="tool13007">#REF!</definedName>
    <definedName name="tool13013">#REF!</definedName>
    <definedName name="tool2">#REF!</definedName>
    <definedName name="tool3">#REF!</definedName>
    <definedName name="Toolarea">'[15]MPT FA'!$B$416:$D$424</definedName>
    <definedName name="toolbox">[111]Toolbox!$C$5:$T$1578</definedName>
    <definedName name="TOTAL_COEFF.">#REF!</definedName>
    <definedName name="Total_Interest">#REF!</definedName>
    <definedName name="Total_MediaServer">#REF!</definedName>
    <definedName name="Total_MGC">#REF!</definedName>
    <definedName name="total_on_off">#REF!</definedName>
    <definedName name="total_OWP">[13]Calculation!$B$140</definedName>
    <definedName name="Total_Pay">#REF!</definedName>
    <definedName name="Total_Payment">Scheduled_Payment+Extra_Payment</definedName>
    <definedName name="Total_subscriber">#REF!</definedName>
    <definedName name="Total_trunk">#REF!</definedName>
    <definedName name="toto">#REF!</definedName>
    <definedName name="tr_fixed">[34]Sheet1!#REF!</definedName>
    <definedName name="tr_inc_mf">[10]Input!$E$125</definedName>
    <definedName name="tr_max_msc_msc">[10]Input!$E$57</definedName>
    <definedName name="tr_max_pstn_ch">[10]Input!$E$54</definedName>
    <definedName name="tr_out_mf">[10]Input!$E$127</definedName>
    <definedName name="tr_pabx">[10]Input!$E$79</definedName>
    <definedName name="trainees_for_A1300">[112]TRAINING!#REF!</definedName>
    <definedName name="trainees_for_A5000">[112]TRAINING!#REF!</definedName>
    <definedName name="trainees_for_A5020">[112]TRAINING!#REF!</definedName>
    <definedName name="trainees_for_A5736">[112]TRAINING!#REF!</definedName>
    <definedName name="trainees_for_A75xx">[112]TRAINING!#REF!</definedName>
    <definedName name="Training_price_coef">[20]Parametres!$B$11</definedName>
    <definedName name="Training_TMN">[13]Calculation!$B$149</definedName>
    <definedName name="transformer_1a">#REF!</definedName>
    <definedName name="transformer_1b">#REF!</definedName>
    <definedName name="Transport">[40]Reference!$E$38</definedName>
    <definedName name="Transportfee18">#REF!</definedName>
    <definedName name="Transportyp">[40]Reference!$M$3</definedName>
    <definedName name="transprice">[40]Reference!$F$38</definedName>
    <definedName name="TravelCost">[31]Constants!$B$5</definedName>
    <definedName name="TravelCost07112003">#REF!</definedName>
    <definedName name="Trial_A7505">#REF!</definedName>
    <definedName name="Trial_A7510_R2.0">#REF!</definedName>
    <definedName name="Trial_A7510_R2.1">#REF!</definedName>
    <definedName name="Trouble_Ticketing">[13]Calculation!$B$184</definedName>
    <definedName name="TSCC">#REF!</definedName>
    <definedName name="TSCM13">#REF!</definedName>
    <definedName name="TSCM14">#REF!</definedName>
    <definedName name="TSCP">#REF!</definedName>
    <definedName name="TSEP">#REF!</definedName>
    <definedName name="tt">[11]Constants!$B$6</definedName>
    <definedName name="TTS">#REF!</definedName>
    <definedName name="TTS_cost">#REF!</definedName>
    <definedName name="TTS_Margin">[26]Cost!$B$12</definedName>
    <definedName name="TTS_price">#REF!</definedName>
    <definedName name="Tx_Daily">200</definedName>
    <definedName name="Tx_Man_Day">7.74*71</definedName>
    <definedName name="Tx_Travel">2000</definedName>
    <definedName name="TXGM">#REF!</definedName>
    <definedName name="Typ_bord">[40]Reference!$M$2</definedName>
    <definedName name="Type">#REF!</definedName>
    <definedName name="u">#REF!</definedName>
    <definedName name="U1_Hw_Set">#REF!</definedName>
    <definedName name="UMS">#REF!</definedName>
    <definedName name="UNITE1">"Texte 159"</definedName>
    <definedName name="UNITE2">"Texte 160"</definedName>
    <definedName name="UPS">[13]Calculation!$B$97</definedName>
    <definedName name="us">'[54]General Input'!$E$6</definedName>
    <definedName name="us_phone">#REF!</definedName>
    <definedName name="us_user_name">#REF!</definedName>
    <definedName name="USD">#REF!</definedName>
    <definedName name="USD_price">#REF!</definedName>
    <definedName name="USD_price_channel">#REF!</definedName>
    <definedName name="USD_RMB">[113]清单总览!$B$3</definedName>
    <definedName name="usdeur">#REF!</definedName>
    <definedName name="ussd_network_need">[29]Input!$D$35</definedName>
    <definedName name="ussd_relay_need">[29]Input!$D$34</definedName>
    <definedName name="Utran1">#REF!</definedName>
    <definedName name="uu">[11]Constants!$B$3</definedName>
    <definedName name="v" hidden="1">{#N/A,#N/A,TRUE,"Config1";#N/A,#N/A,TRUE,"Config2";#N/A,#N/A,TRUE,"Config3";#N/A,#N/A,TRUE,"Config4";#N/A,#N/A,TRUE,"Config5";#N/A,#N/A,TRUE,"Config6";#N/A,#N/A,TRUE,"Config7"}</definedName>
    <definedName name="V_Ipis_1_Selling">#REF!</definedName>
    <definedName name="V_Ipis_2_Selling">'[114]IPIS_V_9.0 %'!$E$98</definedName>
    <definedName name="V_Ipis_3_Selling">'[105]IPIS_V_9.0 %'!$G$87</definedName>
    <definedName name="V5.1Fee">'[12]Financ. Overview'!$H$15</definedName>
    <definedName name="VA_DDE_MU">[20]MU!#REF!</definedName>
    <definedName name="VA_DDE_SU">#REF!</definedName>
    <definedName name="VA_DDE_SUN">#REF!</definedName>
    <definedName name="VA_DDE_VU">#REF!</definedName>
    <definedName name="VAD_Rennes">[26]Cost!$B$10</definedName>
    <definedName name="VAD_Rennes_Soft">[26]Cost!$B$11</definedName>
    <definedName name="val_IPIS_bonds">#REF!</definedName>
    <definedName name="Val_IPIS_clientrisk">#REF!</definedName>
    <definedName name="Val_IPIS_exchangerisk">#REF!</definedName>
    <definedName name="Val_IPIS_financing">#REF!</definedName>
    <definedName name="Val_IPIS_nego">#REF!</definedName>
    <definedName name="Val_IPIS_Selllingcom">#REF!</definedName>
    <definedName name="Val_IPIS_tax">#REF!</definedName>
    <definedName name="valCF">[103]Conv_Factor!$B$1</definedName>
    <definedName name="valCUF">#REF!</definedName>
    <definedName name="valGTgross">#REF!</definedName>
    <definedName name="valGTnet">#REF!</definedName>
    <definedName name="valGTnonss7">'[75]Input Item Qties'!#REF!</definedName>
    <definedName name="valHWbase">'[100]Input Item Qties'!#REF!</definedName>
    <definedName name="valHWBfp">#REF!</definedName>
    <definedName name="valHWBy1">#REF!</definedName>
    <definedName name="valHWBy2">#REF!</definedName>
    <definedName name="valHWBy3">#REF!</definedName>
    <definedName name="valHWEfp">#REF!</definedName>
    <definedName name="valHWEnhUF">'[100]Parameter Computation'!$F$25</definedName>
    <definedName name="valHWEy1">#REF!</definedName>
    <definedName name="valHWEy2">#REF!</definedName>
    <definedName name="valHWEy3">#REF!</definedName>
    <definedName name="valHWMCfp">#REF!</definedName>
    <definedName name="valHWMCrUF">'[100]Parameter Computation'!$F$26</definedName>
    <definedName name="valHWMCy1">#REF!</definedName>
    <definedName name="valHWMCy2">#REF!</definedName>
    <definedName name="valHWMCy3">#REF!</definedName>
    <definedName name="valHWupB">#REF!</definedName>
    <definedName name="valHWupE">#REF!</definedName>
    <definedName name="valHWupMC">#REF!</definedName>
    <definedName name="valISSTgross">#REF!</definedName>
    <definedName name="valISSTnet">#REF!</definedName>
    <definedName name="valNISTgross">#REF!</definedName>
    <definedName name="valNISTnet">#REF!</definedName>
    <definedName name="valSKSTgross">#REF!</definedName>
    <definedName name="valSKSTnet">#REF!</definedName>
    <definedName name="valSWbase">#REF!</definedName>
    <definedName name="valSWnet">#REF!</definedName>
    <definedName name="Values_Entered">IF(Loan_Amount*Interest_Rate*Loan_Years*Loan_Start&gt;0,1,0)</definedName>
    <definedName name="valWarDisc">#REF!</definedName>
    <definedName name="VB_120S">#REF!</definedName>
    <definedName name="VB_180S">#REF!</definedName>
    <definedName name="VB_240S">#REF!</definedName>
    <definedName name="VB_300S">#REF!</definedName>
    <definedName name="VB_360S">#REF!</definedName>
    <definedName name="VB_480S">#REF!</definedName>
    <definedName name="VB_600S">#REF!</definedName>
    <definedName name="VB_90S">#REF!</definedName>
    <definedName name="VB_One_Box_30">#REF!</definedName>
    <definedName name="VB_One_Box_60">#REF!</definedName>
    <definedName name="VCS">[53]Data!$F$38</definedName>
    <definedName name="Vender">#REF!</definedName>
    <definedName name="Venta">#REF!</definedName>
    <definedName name="VERIFIE2">"Texte 177"</definedName>
    <definedName name="VERIFIE3">"Texte 171"</definedName>
    <definedName name="VERIFIE4">"Texte 183"</definedName>
    <definedName name="Version">#REF!</definedName>
    <definedName name="Version_Revision">#REF!</definedName>
    <definedName name="VIDEO_GW">#REF!</definedName>
    <definedName name="VIDEO_GW_PROV">#REF!</definedName>
    <definedName name="VIEWER">[3]Main!#REF!</definedName>
    <definedName name="VirtHLR16PortAdapter">[32]data!#REF!</definedName>
    <definedName name="VirtHLRModemForRemotePC">[32]data!#REF!</definedName>
    <definedName name="VirtHLRModemForServer">[32]data!#REF!</definedName>
    <definedName name="VirtHLRRemotePC">[32]data!#REF!</definedName>
    <definedName name="VirtHLRServer">[32]data!#REF!</definedName>
    <definedName name="Vivian">[84]Tabelle!#REF!</definedName>
    <definedName name="VMS_ch_per_trunk">[10]DialogData!$D$48</definedName>
    <definedName name="VMS_DISK">'[32]gen info'!#REF!</definedName>
    <definedName name="vms_mf_caps">[10]Data!$W$80</definedName>
    <definedName name="vms_mf_traffic">[10]Data!$W$79</definedName>
    <definedName name="VMS_N7">'[32]gen info'!#REF!</definedName>
    <definedName name="vms_range">#REF!</definedName>
    <definedName name="vms_size">'[32]gen info'!#REF!</definedName>
    <definedName name="vms_table">#REF!</definedName>
    <definedName name="VMSTable">#REF!</definedName>
    <definedName name="Voyage">#REF!</definedName>
    <definedName name="VPSystems">#REF!</definedName>
    <definedName name="VV">#REF!</definedName>
    <definedName name="W0">#REF!</definedName>
    <definedName name="W1_Table">#REF!</definedName>
    <definedName name="WAN">[13]Calculation!$B$126</definedName>
    <definedName name="WAP">[3]Main!#REF!</definedName>
    <definedName name="WAP_COEF">#REF!</definedName>
    <definedName name="WAP_ENP">#REF!</definedName>
    <definedName name="WAP_ENU">#REF!</definedName>
    <definedName name="WAP_HA">[3]Main!#REF!</definedName>
    <definedName name="WAP_STP">#REF!</definedName>
    <definedName name="WAP_STU">#REF!</definedName>
    <definedName name="WAPGW">[3]Main!#REF!</definedName>
    <definedName name="Warranty">#REF!</definedName>
    <definedName name="Warranty_elements">#REF!</definedName>
    <definedName name="Warranty_line">#REF!</definedName>
    <definedName name="Warranty_price">#REF!</definedName>
    <definedName name="WB1G">#REF!</definedName>
    <definedName name="WB2G">#REF!</definedName>
    <definedName name="WEB浏览使用率">#REF!</definedName>
    <definedName name="WM">[3]Main!#REF!</definedName>
    <definedName name="working_days_per_month">'[115]working sheet'!#REF!</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DEV_SYNTHESE." hidden="1">{"COST",#N/A,FALSE,"SYNTHESE";"MARGIN",#N/A,FALSE,"SYNTHESE";"LOT_COM",#N/A,FALSE,"SYNTHESE"}</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SS2"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BTS2" hidden="1">{#N/A,#N/A,TRUE,"Config1";#N/A,#N/A,TRUE,"Config2";#N/A,#N/A,TRUE,"Config3";#N/A,#N/A,TRUE,"Config4";#N/A,#N/A,TRUE,"Config5";#N/A,#N/A,TRUE,"Config6";#N/A,#N/A,TRUE,"Config7"}</definedName>
    <definedName name="WrnDevSynthese" hidden="1">{"COST",#N/A,FALSE,"SYNTHESE";"MARGIN",#N/A,FALSE,"SYNTHESE";"LOT_COM",#N/A,FALSE,"SYNTHESE"}</definedName>
    <definedName name="WrnDevSynthese2" hidden="1">{"COST",#N/A,FALSE,"SYNTHESE";"MARGIN",#N/A,FALSE,"SYNTHESE";"LOT_COM",#N/A,FALSE,"SYNTHESE"}</definedName>
    <definedName name="X.25">#REF!</definedName>
    <definedName name="xchange">#REF!</definedName>
    <definedName name="xm">[116]常用项目!$A$1:$A$65536</definedName>
    <definedName name="XML">[43]Costnote!#REF!</definedName>
    <definedName name="Xt">'[46]NPCPP-70-DS-017'!$D$131</definedName>
    <definedName name="xx">#N/A</definedName>
    <definedName name="XXX">#REF!</definedName>
    <definedName name="XXX2">#REF!</definedName>
    <definedName name="xxxx">#N/A</definedName>
    <definedName name="xxxxxx">#N/A</definedName>
    <definedName name="xxxxxxx">#N/A</definedName>
    <definedName name="y">[94]Reference!#REF!</definedName>
    <definedName name="YC">#REF!</definedName>
    <definedName name="Year">#REF!</definedName>
    <definedName name="YEAR_W">[19]本期工程报价总表!$H$30</definedName>
    <definedName name="YJTV">MATCH(0.01,End_Bal,-1)+1</definedName>
    <definedName name="yy">[11]Constants!#REF!</definedName>
    <definedName name="yyy">#REF!</definedName>
    <definedName name="yyyy" hidden="1">{"'Summary'!$A$1:$J$46"}</definedName>
    <definedName name="Z_B77DF061_0BD5_11D3_874B_BB0ACCC01600_.wvu.PrintArea" hidden="1">#REF!</definedName>
    <definedName name="Z32_Cost_red">'[12]Financ. Overview'!#REF!</definedName>
    <definedName name="zz">[11]Constants!#REF!</definedName>
    <definedName name="zzz">#REF!</definedName>
    <definedName name="zzzzzzzzzzzzzz">#REF!</definedName>
    <definedName name="安装工程现场经费">#REF!</definedName>
    <definedName name="板厚">#REF!</definedName>
    <definedName name="保温材料">[117]调价系数表!$F$8</definedName>
    <definedName name="报价方式">[118]基本!$F$21</definedName>
    <definedName name="彩铃业务使用率">#REF!</definedName>
    <definedName name="彩信业务百分比">#REF!</definedName>
    <definedName name="彩信业务流量">#REF!</definedName>
    <definedName name="彩信业务使用率">#REF!</definedName>
    <definedName name="处理话单TPC">#REF!</definedName>
    <definedName name="处理用户请求TPC">#REF!</definedName>
    <definedName name="大">[5]浅埋暗挖!#REF!</definedName>
    <definedName name="带宽利用率">#REF!</definedName>
    <definedName name="单位">EVALUATE+#REF!</definedName>
    <definedName name="灯及电器">[117]调价系数表!$E$4</definedName>
    <definedName name="地坪厚度">#REF!</definedName>
    <definedName name="第__页__共___页">#REF!</definedName>
    <definedName name="第1页">#REF!</definedName>
    <definedName name="电缆">[117]调价系数表!$F$4</definedName>
    <definedName name="电缆桥架">[117]调价系数表!$C$4</definedName>
    <definedName name="电气配管">[117]调价系数表!$D$4</definedName>
    <definedName name="电气设计变更及洽商">#N/A</definedName>
    <definedName name="垫层厚">#REF!</definedName>
    <definedName name="垫层突出单边宽">#REF!</definedName>
    <definedName name="吊筋角度">[37]内围地梁钢筋说明!$C$22</definedName>
    <definedName name="吊筋锚长">[37]内围地梁钢筋说明!$C$23</definedName>
    <definedName name="订购关系鉴权TPC">#REF!</definedName>
    <definedName name="定位业务使用率">#REF!</definedName>
    <definedName name="动力电缆">[119]data!$A$377:$A$426</definedName>
    <definedName name="读数据库TPC">#REF!</definedName>
    <definedName name="短信业务使用率">#REF!</definedName>
    <definedName name="阀门">[117]调价系数表!$D$6</definedName>
    <definedName name="放坡系数1">'[120]承台(砖模) '!#REF!</definedName>
    <definedName name="放坡系数2">'[120]承台(砖模) '!#REF!</definedName>
    <definedName name="放坡系数A">'[120]承台(砖模) '!#REF!</definedName>
    <definedName name="费用表">[121]G2TempSheet!$D$4</definedName>
    <definedName name="分解">[122]参数!$B$1</definedName>
    <definedName name="分水集水">[117]调价系数表!$F$6</definedName>
    <definedName name="风口风阀">[117]调价系数表!$E$8</definedName>
    <definedName name="风设备">[117]调价系数表!$H$8</definedName>
    <definedName name="复合风管">[117]调价系数表!$D$8</definedName>
    <definedName name="钢12">#REF!</definedName>
    <definedName name="钢3">#REF!</definedName>
    <definedName name="钢板">[117]调价系数表!$C$8</definedName>
    <definedName name="钢筋保护层">[37]内围地梁钢筋说明!$C$15</definedName>
    <definedName name="钢筋砼部分">#REF!</definedName>
    <definedName name="钢筋弯钩长度">#REF!</definedName>
    <definedName name="高压细水雾">[117]调价系数表!$H$6</definedName>
    <definedName name="工程量清单表">#REF!</definedName>
    <definedName name="工匠">[123]施工参考单价报价表!#REF!</definedName>
    <definedName name="工作面单边宽">#REF!</definedName>
    <definedName name="共1页">#REF!</definedName>
    <definedName name="管理中心与Portal">[85]数据分析!#REF!</definedName>
    <definedName name="规划局和">#REF!</definedName>
    <definedName name="好">[124]参数!$B$1</definedName>
    <definedName name="话单处理数据库TPC">#REF!</definedName>
    <definedName name="回复">[3]Main!#REF!</definedName>
    <definedName name="机电设备机械调整">#REF!</definedName>
    <definedName name="机电设备计划利润">#REF!</definedName>
    <definedName name="机电设备间接费">#REF!</definedName>
    <definedName name="机电设备其他费用">#REF!</definedName>
    <definedName name="机电设备其他直接费">#REF!</definedName>
    <definedName name="机电设备人工">#REF!</definedName>
    <definedName name="机电设备税金">#REF!</definedName>
    <definedName name="计算式_长度L___根数N_为整数">#REF!</definedName>
    <definedName name="建筑面积">'[125]建筑面积 '!$I$5</definedName>
    <definedName name="建筑面积计算规则">#REF!</definedName>
    <definedName name="建筑物机械调整">#REF!</definedName>
    <definedName name="建筑物计划利润">#REF!</definedName>
    <definedName name="建筑物间接费">#REF!</definedName>
    <definedName name="建筑物其他费用">#REF!</definedName>
    <definedName name="建筑物其他直接费">#REF!</definedName>
    <definedName name="建筑物人工">#REF!</definedName>
    <definedName name="建筑物税金">#REF!</definedName>
    <definedName name="建筑物现场经费">#REF!</definedName>
    <definedName name="鉴权包大小">#REF!</definedName>
    <definedName name="脚手架定额">#REF!</definedName>
    <definedName name="金属结构工程">#REF!</definedName>
    <definedName name="金属结构机械调整">#REF!</definedName>
    <definedName name="金属结构计划利润">#REF!</definedName>
    <definedName name="金属结构间接费">#REF!</definedName>
    <definedName name="金属结构其他费用">#REF!</definedName>
    <definedName name="金属结构其他直接费">#REF!</definedName>
    <definedName name="金属结构人工">#REF!</definedName>
    <definedName name="金属结构税金">#REF!</definedName>
    <definedName name="金属结构现场经费">#REF!</definedName>
    <definedName name="静电地板">[117]调价系数表!$F$12</definedName>
    <definedName name="静压箱">[117]调价系数表!$G$8</definedName>
    <definedName name="矩柱模">#REF!</definedName>
    <definedName name="聚氨酯">#REF!</definedName>
    <definedName name="可">#REF!</definedName>
    <definedName name="栏杆价格明细">EVALUATE+#REF!</definedName>
    <definedName name="梁板钢筋根数">#REF!</definedName>
    <definedName name="梁模">#REF!</definedName>
    <definedName name="零星模">#REF!</definedName>
    <definedName name="流媒体业务使用率">#REF!</definedName>
    <definedName name="忙时每日端到端短信数">[85]数据分析!#REF!</definedName>
    <definedName name="每秒处理话单数_10M">#REF!</definedName>
    <definedName name="每秒处理话单数_15M">#REF!</definedName>
    <definedName name="每秒处理话单数_20M">#REF!</definedName>
    <definedName name="每秒处理话单数_2M">#REF!</definedName>
    <definedName name="每秒处理话单数_5M">#REF!</definedName>
    <definedName name="每秒订购关系鉴权数_10M">#REF!</definedName>
    <definedName name="每秒订购关系鉴权数_15M">#REF!</definedName>
    <definedName name="每秒订购关系鉴权数_20M">#REF!</definedName>
    <definedName name="每秒订购关系鉴权数_2M">#REF!</definedName>
    <definedName name="每秒订购关系鉴权数_5M">#REF!</definedName>
    <definedName name="每秒鉴权处理次数">[126]TPC估计!$C$4</definedName>
    <definedName name="每秒批价个数">[126]TPC估计!$C$5</definedName>
    <definedName name="每秒完成页面转换个数">[85]数据分析!#REF!</definedName>
    <definedName name="每秒业务订购关系鉴权">[85]数据分析!#REF!</definedName>
    <definedName name="每秒一次批价个数_10M">#REF!</definedName>
    <definedName name="每秒一次批价个数_15M">#REF!</definedName>
    <definedName name="每秒一次批价个数_20M">#REF!</definedName>
    <definedName name="每秒一次批价个数_2M">#REF!</definedName>
    <definedName name="每秒一次批价个数_5M">#REF!</definedName>
    <definedName name="每秒用户请求数_10M">#REF!</definedName>
    <definedName name="每秒用户请求数_15M">#REF!</definedName>
    <definedName name="每秒用户请求数_20M">#REF!</definedName>
    <definedName name="每秒用户请求数_2M">#REF!</definedName>
    <definedName name="每秒用户请求数_5M">#REF!</definedName>
    <definedName name="每秒用户认证次数">[126]TPC估计!$C$3</definedName>
    <definedName name="每人月Java业务数">#REF!</definedName>
    <definedName name="每人月WEB浏览业务数">#REF!</definedName>
    <definedName name="每人月彩铃业务数">#REF!</definedName>
    <definedName name="每人月彩信业务数">#REF!</definedName>
    <definedName name="每人月定位业务数">#REF!</definedName>
    <definedName name="每人月短信业务数">#REF!</definedName>
    <definedName name="每人月浏览次数">#REF!</definedName>
    <definedName name="每人月流媒体业务数">#REF!</definedName>
    <definedName name="每人月声讯业务数">#REF!</definedName>
    <definedName name="每月平均端到端短信数">[85]数据分析!#REF!</definedName>
    <definedName name="门">[117]调价系数表!$D$12</definedName>
    <definedName name="门户请求流量">#REF!</definedName>
    <definedName name="抹灰工程">#REF!</definedName>
    <definedName name="排水沟深">[37]内围地梁钢筋说明!$C$21</definedName>
    <definedName name="平台忙时每秒处理ISMAP消息数">#REF!</definedName>
    <definedName name="平台忙时每秒消息数">[126]业务模型!$C$13</definedName>
    <definedName name="平台忙时每秒业务量">#REF!</definedName>
    <definedName name="平台忙时每秒预付费消息数">[126]业务模型!$C$12</definedName>
    <definedName name="其它业务流量">#REF!</definedName>
    <definedName name="墙200模">#REF!</definedName>
    <definedName name="墙500模">#REF!</definedName>
    <definedName name="区间长度">[5]浅埋暗挖!#REF!</definedName>
    <definedName name="人工1">#REF!</definedName>
    <definedName name="人工a">#REF!</definedName>
    <definedName name="人工挖土">#REF!</definedName>
    <definedName name="设备">[117]调价系数表!$G$4</definedName>
    <definedName name="声讯业务使用率">#REF!</definedName>
    <definedName name="式">#REF!</definedName>
    <definedName name="室内外地台差">'[120]承台(砖模) '!#REF!</definedName>
    <definedName name="室内外高差">#REF!</definedName>
    <definedName name="室内装修价格明细">EVALUATE+#REF!</definedName>
    <definedName name="数据库包大小">#REF!</definedName>
    <definedName name="水管">[117]调价系数表!$C$6</definedName>
    <definedName name="水设备">[117]调价系数表!$G$6</definedName>
    <definedName name="踢脚线高">[120]柱!#REF!</definedName>
    <definedName name="_xlnm.Extract">#REF!</definedName>
    <definedName name="天沟">#REF!</definedName>
    <definedName name="砼10">#REF!</definedName>
    <definedName name="砼15">#REF!</definedName>
    <definedName name="砼16">[123]甲指乙供材料报价表!#REF!</definedName>
    <definedName name="砼20">#REF!</definedName>
    <definedName name="砼25">#REF!</definedName>
    <definedName name="砼30">#REF!</definedName>
    <definedName name="砼35">#REF!</definedName>
    <definedName name="砼40">#REF!</definedName>
    <definedName name="砼45">#REF!</definedName>
    <definedName name="砼50">#REF!</definedName>
    <definedName name="砼55">#REF!</definedName>
    <definedName name="砼浇">#REF!</definedName>
    <definedName name="土方工程">#REF!</definedName>
    <definedName name="土方机械调整">#REF!</definedName>
    <definedName name="土方计划利润">#REF!</definedName>
    <definedName name="土方间接费">#REF!</definedName>
    <definedName name="土方其他费用">#REF!</definedName>
    <definedName name="土方其他直接费">#REF!</definedName>
    <definedName name="土方人工">#REF!</definedName>
    <definedName name="土方税金">#REF!</definedName>
    <definedName name="土方现场经费">#REF!</definedName>
    <definedName name="土人">#REF!</definedName>
    <definedName name="土人工">#REF!</definedName>
    <definedName name="外面砖">#REF!</definedName>
    <definedName name="外涂">#REF!</definedName>
    <definedName name="未知">[122]材料!$H$21</definedName>
    <definedName name="文字方式">[118]基本!$G$18</definedName>
    <definedName name="无拘无束的页眉">"：=""第""&amp;IF(横向当前页=1,纵向当前页,横向当前页+纵向当前页)&amp;""页/共""&amp;总页&amp;""页"""</definedName>
    <definedName name="香波C线瓶子高空输送带机挡板改造">#REF!</definedName>
    <definedName name="消防设备">[117]调价系数表!$E$6</definedName>
    <definedName name="销售订单序时簿">#REF!</definedName>
    <definedName name="写数据库TPC">#REF!</definedName>
    <definedName name="型号">#REF!</definedName>
    <definedName name="徐州新城项目消防">#REF!</definedName>
    <definedName name="选型">[127]第三方软件!$A$1:$A$8</definedName>
    <definedName name="颜色">#REF!</definedName>
    <definedName name="腰筋锚长">[37]内围地梁钢筋说明!$C$20</definedName>
    <definedName name="业务鉴权度数据库次数">[126]TPC估计!$I$12</definedName>
    <definedName name="业务请求处理时写数据库的平均TPC值">[126]TPC估计!$J$28</definedName>
    <definedName name="页眉">"：=""第""&amp;IF(横向当前页=1,纵向当前页,横向当前页+纵向当前页)&amp;""页/共""&amp;总页&amp;""页"""</definedName>
    <definedName name="一次">#REF!</definedName>
    <definedName name="一次批价TPC">#REF!</definedName>
    <definedName name="异柱模">#REF!</definedName>
    <definedName name="应用数据缓存命中率">[126]TPC估计!$I$5</definedName>
    <definedName name="用户操作读百分比">#REF!</definedName>
    <definedName name="用户门户忙时每秒请求平台次数">[126]业务模型!$C$18</definedName>
    <definedName name="用户认证TPC">#REF!</definedName>
    <definedName name="杂项">[117]调价系数表!$C$10</definedName>
    <definedName name="中国营经济">[123]甲指乙供材料报价表!#REF!</definedName>
    <definedName name="砖石工程">#REF!</definedName>
    <definedName name="桩模">#REF!</definedName>
    <definedName name="装饰楼地面A">#REF!</definedName>
    <definedName name="装修材料">[117]调价系数表!$C$12</definedName>
    <definedName name="综合支吊架">[117]调价系数表!$E$12</definedName>
    <definedName name="总表3">#REF!</definedName>
    <definedName name="总页">"：=GET.DOCUMENT(50)+RAND()*0"</definedName>
    <definedName name="전">#REF!</definedName>
    <definedName name="주택사업본부">#REF!</definedName>
    <definedName name="철구사업본부">#REF!</definedName>
    <definedName name="_xlnm.Print_Area" localSheetId="2">报价清单!$A$1:$K$50</definedName>
    <definedName name="_xlnm.Print_Area" localSheetId="1">编制说明!$A$1:$B$13</definedName>
    <definedName name="、" localSheetId="0">#REF!</definedName>
    <definedName name="\7" localSheetId="0">#REF!</definedName>
    <definedName name="\A" localSheetId="0">#REF!</definedName>
    <definedName name="\B" localSheetId="0">#REF!</definedName>
    <definedName name="\C" localSheetId="0">#REF!</definedName>
    <definedName name="\D" localSheetId="0">#REF!</definedName>
    <definedName name="\P" localSheetId="0">#REF!</definedName>
    <definedName name="\R" localSheetId="0">#REF!</definedName>
    <definedName name="\S" localSheetId="0">#REF!</definedName>
    <definedName name="\t" localSheetId="0">#REF!</definedName>
    <definedName name="\U" localSheetId="0">#REF!</definedName>
    <definedName name="________ATC12" localSheetId="0">#REF!</definedName>
    <definedName name="________ATC15" localSheetId="0">#REF!</definedName>
    <definedName name="________ATC3" localSheetId="0">#REF!</definedName>
    <definedName name="________ATC6" localSheetId="0">#REF!</definedName>
    <definedName name="________ATC9" localSheetId="0">#REF!</definedName>
    <definedName name="________BBU2" localSheetId="0">#REF!</definedName>
    <definedName name="________BBU3" localSheetId="0">#REF!</definedName>
    <definedName name="________CFU1" localSheetId="0">#REF!</definedName>
    <definedName name="________COB1" localSheetId="0">#REF!</definedName>
    <definedName name="________COB2" localSheetId="0">#REF!</definedName>
    <definedName name="________FEG2" localSheetId="0">#REF!</definedName>
    <definedName name="________FEG8" localSheetId="0">#REF!</definedName>
    <definedName name="________GVM1" localSheetId="0">#REF!</definedName>
    <definedName name="________GVM2" localSheetId="0">#REF!</definedName>
    <definedName name="________MCB1" localSheetId="0">#REF!</definedName>
    <definedName name="________PD2" localSheetId="0">#REF!</definedName>
    <definedName name="________PD3" localSheetId="0">#REF!</definedName>
    <definedName name="________PD4" localSheetId="0">#REF!</definedName>
    <definedName name="________PU1" localSheetId="0">#REF!</definedName>
    <definedName name="________PU2" localSheetId="0">#REF!</definedName>
    <definedName name="________PU3" localSheetId="0">#REF!</definedName>
    <definedName name="________PU4" localSheetId="0">#REF!</definedName>
    <definedName name="________ref2" localSheetId="0">#REF!</definedName>
    <definedName name="________set11" localSheetId="0">#REF!</definedName>
    <definedName name="________set12" localSheetId="0">#REF!</definedName>
    <definedName name="________set21" localSheetId="0">#REF!</definedName>
    <definedName name="________set22" localSheetId="0">#REF!</definedName>
    <definedName name="________set31" localSheetId="0">#REF!</definedName>
    <definedName name="________set32" localSheetId="0">#REF!</definedName>
    <definedName name="________SUM22" localSheetId="0">#REF!</definedName>
    <definedName name="________TC16" localSheetId="0">#REF!</definedName>
    <definedName name="________TCU20" localSheetId="0">#REF!</definedName>
    <definedName name="________TCU32" localSheetId="0">#REF!</definedName>
    <definedName name="________TCU43" localSheetId="0">#REF!</definedName>
    <definedName name="________TCU52" localSheetId="0">#REF!</definedName>
    <definedName name="________TCU8" localSheetId="0">#REF!</definedName>
    <definedName name="________VAT1" localSheetId="0">#REF!</definedName>
    <definedName name="________VAT2" localSheetId="0">#REF!</definedName>
    <definedName name="_______ATC12" localSheetId="0">#REF!</definedName>
    <definedName name="_______ATC15" localSheetId="0">#REF!</definedName>
    <definedName name="_______ATC3" localSheetId="0">#REF!</definedName>
    <definedName name="_______ATC6" localSheetId="0">#REF!</definedName>
    <definedName name="_______ATC9" localSheetId="0">#REF!</definedName>
    <definedName name="_______BBU2" localSheetId="0">#REF!</definedName>
    <definedName name="_______BBU3" localSheetId="0">#REF!</definedName>
    <definedName name="_______CFU1" localSheetId="0">#REF!</definedName>
    <definedName name="_______COB1" localSheetId="0">#REF!</definedName>
    <definedName name="_______COB2" localSheetId="0">#REF!</definedName>
    <definedName name="_______FEG2" localSheetId="0">#REF!</definedName>
    <definedName name="_______FEG8" localSheetId="0">#REF!</definedName>
    <definedName name="_______GVM1" localSheetId="0">#REF!</definedName>
    <definedName name="_______GVM2" localSheetId="0">#REF!</definedName>
    <definedName name="_______MCB1" localSheetId="0">#REF!</definedName>
    <definedName name="_______PD2" localSheetId="0">#REF!</definedName>
    <definedName name="_______PD3" localSheetId="0">#REF!</definedName>
    <definedName name="_______PD4" localSheetId="0">#REF!</definedName>
    <definedName name="_______PU1" localSheetId="0">#REF!</definedName>
    <definedName name="_______PU2" localSheetId="0">#REF!</definedName>
    <definedName name="_______PU3" localSheetId="0">#REF!</definedName>
    <definedName name="_______PU4" localSheetId="0">#REF!</definedName>
    <definedName name="_______ref2" localSheetId="0">#REF!</definedName>
    <definedName name="_______set11" localSheetId="0">#REF!</definedName>
    <definedName name="_______set12" localSheetId="0">#REF!</definedName>
    <definedName name="_______set21" localSheetId="0">#REF!</definedName>
    <definedName name="_______set22" localSheetId="0">#REF!</definedName>
    <definedName name="_______set31" localSheetId="0">#REF!</definedName>
    <definedName name="_______set32" localSheetId="0">#REF!</definedName>
    <definedName name="_______SUM22" localSheetId="0">#REF!</definedName>
    <definedName name="_______TC16" localSheetId="0">#REF!</definedName>
    <definedName name="_______TCU20" localSheetId="0">#REF!</definedName>
    <definedName name="_______TCU32" localSheetId="0">#REF!</definedName>
    <definedName name="_______TCU43" localSheetId="0">#REF!</definedName>
    <definedName name="_______TCU52" localSheetId="0">#REF!</definedName>
    <definedName name="_______TCU8" localSheetId="0">#REF!</definedName>
    <definedName name="_______VAT1" localSheetId="0">#REF!</definedName>
    <definedName name="_______VAT2" localSheetId="0">#REF!</definedName>
    <definedName name="______ATC12" localSheetId="0">#REF!</definedName>
    <definedName name="______ATC15" localSheetId="0">#REF!</definedName>
    <definedName name="______ATC3" localSheetId="0">#REF!</definedName>
    <definedName name="______ATC6" localSheetId="0">#REF!</definedName>
    <definedName name="______ATC9" localSheetId="0">#REF!</definedName>
    <definedName name="______BBU2" localSheetId="0">#REF!</definedName>
    <definedName name="______BBU3" localSheetId="0">#REF!</definedName>
    <definedName name="______CFU1" localSheetId="0">#REF!</definedName>
    <definedName name="______COB1" localSheetId="0">#REF!</definedName>
    <definedName name="______COB2" localSheetId="0">#REF!</definedName>
    <definedName name="______FEG2" localSheetId="0">#REF!</definedName>
    <definedName name="______FEG8" localSheetId="0">#REF!</definedName>
    <definedName name="______GVM1" localSheetId="0">#REF!</definedName>
    <definedName name="______GVM2" localSheetId="0">#REF!</definedName>
    <definedName name="______MCB1" localSheetId="0">#REF!</definedName>
    <definedName name="______PD2" localSheetId="0">#REF!</definedName>
    <definedName name="______PD3" localSheetId="0">#REF!</definedName>
    <definedName name="______PD4" localSheetId="0">#REF!</definedName>
    <definedName name="______PU1" localSheetId="0">#REF!</definedName>
    <definedName name="______PU2" localSheetId="0">#REF!</definedName>
    <definedName name="______PU3" localSheetId="0">#REF!</definedName>
    <definedName name="______PU4" localSheetId="0">#REF!</definedName>
    <definedName name="______ref2" localSheetId="0">#REF!</definedName>
    <definedName name="______set11" localSheetId="0">#REF!</definedName>
    <definedName name="______set12" localSheetId="0">#REF!</definedName>
    <definedName name="______set21" localSheetId="0">#REF!</definedName>
    <definedName name="______set22" localSheetId="0">#REF!</definedName>
    <definedName name="______set31" localSheetId="0">#REF!</definedName>
    <definedName name="______set32" localSheetId="0">#REF!</definedName>
    <definedName name="______SUM22" localSheetId="0">#REF!</definedName>
    <definedName name="______TC16" localSheetId="0">#REF!</definedName>
    <definedName name="______TCU20" localSheetId="0">#REF!</definedName>
    <definedName name="______TCU32" localSheetId="0">#REF!</definedName>
    <definedName name="______TCU43" localSheetId="0">#REF!</definedName>
    <definedName name="______TCU52" localSheetId="0">#REF!</definedName>
    <definedName name="______TCU8" localSheetId="0">#REF!</definedName>
    <definedName name="______VAT1" localSheetId="0">#REF!</definedName>
    <definedName name="______VAT2" localSheetId="0">#REF!</definedName>
    <definedName name="_____ATC12" localSheetId="0">#REF!</definedName>
    <definedName name="_____ATC15" localSheetId="0">#REF!</definedName>
    <definedName name="_____ATC3" localSheetId="0">#REF!</definedName>
    <definedName name="_____ATC6" localSheetId="0">#REF!</definedName>
    <definedName name="_____ATC9" localSheetId="0">#REF!</definedName>
    <definedName name="_____BBU2" localSheetId="0">#REF!</definedName>
    <definedName name="_____BBU3" localSheetId="0">#REF!</definedName>
    <definedName name="_____CFU1" localSheetId="0">#REF!</definedName>
    <definedName name="_____COB1" localSheetId="0">#REF!</definedName>
    <definedName name="_____COB2" localSheetId="0">#REF!</definedName>
    <definedName name="_____FEG2" localSheetId="0">#REF!</definedName>
    <definedName name="_____FEG8" localSheetId="0">#REF!</definedName>
    <definedName name="_____GVM1" localSheetId="0">#REF!</definedName>
    <definedName name="_____GVM2" localSheetId="0">#REF!</definedName>
    <definedName name="_____MCB1" localSheetId="0">#REF!</definedName>
    <definedName name="_____PD2" localSheetId="0">#REF!</definedName>
    <definedName name="_____PD3" localSheetId="0">#REF!</definedName>
    <definedName name="_____PD4" localSheetId="0">#REF!</definedName>
    <definedName name="_____PU1" localSheetId="0">#REF!</definedName>
    <definedName name="_____PU2" localSheetId="0">#REF!</definedName>
    <definedName name="_____PU3" localSheetId="0">#REF!</definedName>
    <definedName name="_____PU4" localSheetId="0">#REF!</definedName>
    <definedName name="_____ref2" localSheetId="0">#REF!</definedName>
    <definedName name="_____set11" localSheetId="0">#REF!</definedName>
    <definedName name="_____set12" localSheetId="0">#REF!</definedName>
    <definedName name="_____set21" localSheetId="0">#REF!</definedName>
    <definedName name="_____set22" localSheetId="0">#REF!</definedName>
    <definedName name="_____set31" localSheetId="0">#REF!</definedName>
    <definedName name="_____set32" localSheetId="0">#REF!</definedName>
    <definedName name="_____SUM22" localSheetId="0">#REF!</definedName>
    <definedName name="_____TC16" localSheetId="0">#REF!</definedName>
    <definedName name="_____TCU20" localSheetId="0">#REF!</definedName>
    <definedName name="_____TCU32" localSheetId="0">#REF!</definedName>
    <definedName name="_____TCU43" localSheetId="0">#REF!</definedName>
    <definedName name="_____TCU52" localSheetId="0">#REF!</definedName>
    <definedName name="_____TCU8" localSheetId="0">#REF!</definedName>
    <definedName name="_____VAT1" localSheetId="0">#REF!</definedName>
    <definedName name="_____VAT2" localSheetId="0">#REF!</definedName>
    <definedName name="____ATC12" localSheetId="0">#REF!</definedName>
    <definedName name="____ATC15" localSheetId="0">#REF!</definedName>
    <definedName name="____ATC3" localSheetId="0">#REF!</definedName>
    <definedName name="____ATC6" localSheetId="0">#REF!</definedName>
    <definedName name="____ATC9" localSheetId="0">#REF!</definedName>
    <definedName name="____BBU2" localSheetId="0">#REF!</definedName>
    <definedName name="____BBU3" localSheetId="0">#REF!</definedName>
    <definedName name="____CFU1" localSheetId="0">#REF!</definedName>
    <definedName name="____COB1" localSheetId="0">#REF!</definedName>
    <definedName name="____COB2" localSheetId="0">#REF!</definedName>
    <definedName name="____FEG2" localSheetId="0">#REF!</definedName>
    <definedName name="____FEG8" localSheetId="0">#REF!</definedName>
    <definedName name="____GVM1" localSheetId="0">#REF!</definedName>
    <definedName name="____GVM2" localSheetId="0">#REF!</definedName>
    <definedName name="____MCB1" localSheetId="0">#REF!</definedName>
    <definedName name="____PD2" localSheetId="0">#REF!</definedName>
    <definedName name="____PD3" localSheetId="0">#REF!</definedName>
    <definedName name="____PD4" localSheetId="0">#REF!</definedName>
    <definedName name="____PU1" localSheetId="0">#REF!</definedName>
    <definedName name="____PU2" localSheetId="0">#REF!</definedName>
    <definedName name="____PU3" localSheetId="0">#REF!</definedName>
    <definedName name="____PU4" localSheetId="0">#REF!</definedName>
    <definedName name="____ref2" localSheetId="0">#REF!</definedName>
    <definedName name="____set11" localSheetId="0">#REF!</definedName>
    <definedName name="____set12" localSheetId="0">#REF!</definedName>
    <definedName name="____set21" localSheetId="0">#REF!</definedName>
    <definedName name="____set22" localSheetId="0">#REF!</definedName>
    <definedName name="____set31" localSheetId="0">#REF!</definedName>
    <definedName name="____set32" localSheetId="0">#REF!</definedName>
    <definedName name="____SUM22" localSheetId="0">#REF!</definedName>
    <definedName name="____TC16" localSheetId="0">#REF!</definedName>
    <definedName name="____TCU20" localSheetId="0">#REF!</definedName>
    <definedName name="____TCU32" localSheetId="0">#REF!</definedName>
    <definedName name="____TCU43" localSheetId="0">#REF!</definedName>
    <definedName name="____TCU52" localSheetId="0">#REF!</definedName>
    <definedName name="____TCU8" localSheetId="0">#REF!</definedName>
    <definedName name="____VAT1" localSheetId="0">#REF!</definedName>
    <definedName name="____VAT2" localSheetId="0">#REF!</definedName>
    <definedName name="___ATC12" localSheetId="0">#REF!</definedName>
    <definedName name="___ATC15" localSheetId="0">#REF!</definedName>
    <definedName name="___ATC3" localSheetId="0">#REF!</definedName>
    <definedName name="___ATC6" localSheetId="0">#REF!</definedName>
    <definedName name="___ATC9" localSheetId="0">#REF!</definedName>
    <definedName name="___BBU2" localSheetId="0">#REF!</definedName>
    <definedName name="___BBU3" localSheetId="0">#REF!</definedName>
    <definedName name="___CFU1" localSheetId="0">#REF!</definedName>
    <definedName name="___COB1" localSheetId="0">#REF!</definedName>
    <definedName name="___COB2" localSheetId="0">#REF!</definedName>
    <definedName name="___FEG2" localSheetId="0">#REF!</definedName>
    <definedName name="___FEG8" localSheetId="0">#REF!</definedName>
    <definedName name="___GVM1" localSheetId="0">#REF!</definedName>
    <definedName name="___GVM2" localSheetId="0">#REF!</definedName>
    <definedName name="___MCB1" localSheetId="0">#REF!</definedName>
    <definedName name="___PD2" localSheetId="0">#REF!</definedName>
    <definedName name="___PD3" localSheetId="0">#REF!</definedName>
    <definedName name="___PD4" localSheetId="0">#REF!</definedName>
    <definedName name="___PU1" localSheetId="0">#REF!</definedName>
    <definedName name="___PU2" localSheetId="0">#REF!</definedName>
    <definedName name="___PU3" localSheetId="0">#REF!</definedName>
    <definedName name="___PU4" localSheetId="0">#REF!</definedName>
    <definedName name="___ref2" localSheetId="0">#REF!</definedName>
    <definedName name="___set11" localSheetId="0">#REF!</definedName>
    <definedName name="___set12" localSheetId="0">#REF!</definedName>
    <definedName name="___set21" localSheetId="0">#REF!</definedName>
    <definedName name="___set22" localSheetId="0">#REF!</definedName>
    <definedName name="___set31" localSheetId="0">#REF!</definedName>
    <definedName name="___set32" localSheetId="0">#REF!</definedName>
    <definedName name="___SUM22" localSheetId="0">#REF!</definedName>
    <definedName name="___TC16" localSheetId="0">#REF!</definedName>
    <definedName name="___TCU20" localSheetId="0">#REF!</definedName>
    <definedName name="___TCU32" localSheetId="0">#REF!</definedName>
    <definedName name="___TCU43" localSheetId="0">#REF!</definedName>
    <definedName name="___TCU52" localSheetId="0">#REF!</definedName>
    <definedName name="___TCU8" localSheetId="0">#REF!</definedName>
    <definedName name="___VAT1" localSheetId="0">#REF!</definedName>
    <definedName name="___VAT2" localSheetId="0">#REF!</definedName>
    <definedName name="__ATC12" localSheetId="0">#REF!</definedName>
    <definedName name="__ATC15" localSheetId="0">#REF!</definedName>
    <definedName name="__ATC3" localSheetId="0">#REF!</definedName>
    <definedName name="__ATC6" localSheetId="0">#REF!</definedName>
    <definedName name="__ATC9" localSheetId="0">#REF!</definedName>
    <definedName name="__BBU2" localSheetId="0">#REF!</definedName>
    <definedName name="__BBU3" localSheetId="0">#REF!</definedName>
    <definedName name="__CFU1" localSheetId="0">#REF!</definedName>
    <definedName name="__COB1" localSheetId="0">#REF!</definedName>
    <definedName name="__COB2" localSheetId="0">#REF!</definedName>
    <definedName name="__FEG2" localSheetId="0">#REF!</definedName>
    <definedName name="__FEG8" localSheetId="0">#REF!</definedName>
    <definedName name="__GVM1" localSheetId="0">#REF!</definedName>
    <definedName name="__GVM2" localSheetId="0">#REF!</definedName>
    <definedName name="__MCB1" localSheetId="0">#REF!</definedName>
    <definedName name="__PD2" localSheetId="0">#REF!</definedName>
    <definedName name="__PD3" localSheetId="0">#REF!</definedName>
    <definedName name="__PD4" localSheetId="0">#REF!</definedName>
    <definedName name="__PU1" localSheetId="0">#REF!</definedName>
    <definedName name="__PU2" localSheetId="0">#REF!</definedName>
    <definedName name="__PU3" localSheetId="0">#REF!</definedName>
    <definedName name="__PU4" localSheetId="0">#REF!</definedName>
    <definedName name="__ref2" localSheetId="0">#REF!</definedName>
    <definedName name="__set11" localSheetId="0">#REF!</definedName>
    <definedName name="__set12" localSheetId="0">#REF!</definedName>
    <definedName name="__set21" localSheetId="0">#REF!</definedName>
    <definedName name="__set22" localSheetId="0">#REF!</definedName>
    <definedName name="__set31" localSheetId="0">#REF!</definedName>
    <definedName name="__set32" localSheetId="0">#REF!</definedName>
    <definedName name="__SUM22" localSheetId="0">#REF!</definedName>
    <definedName name="__TC16" localSheetId="0">#REF!</definedName>
    <definedName name="__TCU20" localSheetId="0">#REF!</definedName>
    <definedName name="__TCU32" localSheetId="0">#REF!</definedName>
    <definedName name="__TCU43" localSheetId="0">#REF!</definedName>
    <definedName name="__TCU52" localSheetId="0">#REF!</definedName>
    <definedName name="__TCU8" localSheetId="0">#REF!</definedName>
    <definedName name="__VAT1" localSheetId="0">#REF!</definedName>
    <definedName name="__VAT2" localSheetId="0">#REF!</definedName>
    <definedName name="_1_01LYCOPODIUMEQUIPMENTLIST" localSheetId="0">#REF!</definedName>
    <definedName name="_5" localSheetId="0">#REF!</definedName>
    <definedName name="_555" localSheetId="0">EVALUATE+#REF!</definedName>
    <definedName name="_8_8" localSheetId="0">EVALUATE+#REF!</definedName>
    <definedName name="_ATC12" localSheetId="0">#REF!</definedName>
    <definedName name="_ATC15" localSheetId="0">#REF!</definedName>
    <definedName name="_ATC3" localSheetId="0">#REF!</definedName>
    <definedName name="_ATC6" localSheetId="0">#REF!</definedName>
    <definedName name="_ATC9" localSheetId="0">#REF!</definedName>
    <definedName name="_BBU2" localSheetId="0">#REF!</definedName>
    <definedName name="_BBU3" localSheetId="0">#REF!</definedName>
    <definedName name="_c1" localSheetId="0">#REF!</definedName>
    <definedName name="_c10" localSheetId="0">#REF!</definedName>
    <definedName name="_c11" localSheetId="0">#REF!</definedName>
    <definedName name="_c12" localSheetId="0">#REF!</definedName>
    <definedName name="_c13" localSheetId="0">#REF!</definedName>
    <definedName name="_c14" localSheetId="0">#REF!</definedName>
    <definedName name="_c15" localSheetId="0">#REF!</definedName>
    <definedName name="_c16" localSheetId="0">#REF!</definedName>
    <definedName name="_c17" localSheetId="0">#REF!</definedName>
    <definedName name="_c18" localSheetId="0">#REF!</definedName>
    <definedName name="_c19" localSheetId="0">#REF!</definedName>
    <definedName name="_c2" localSheetId="0">#REF!</definedName>
    <definedName name="_c20" localSheetId="0">#REF!</definedName>
    <definedName name="_c21" localSheetId="0">#REF!</definedName>
    <definedName name="_c22" localSheetId="0">#REF!</definedName>
    <definedName name="_c23" localSheetId="0">#REF!</definedName>
    <definedName name="_c24" localSheetId="0">#REF!</definedName>
    <definedName name="_c25" localSheetId="0">#REF!</definedName>
    <definedName name="_c26" localSheetId="0">#REF!</definedName>
    <definedName name="_c27" localSheetId="0">#REF!</definedName>
    <definedName name="_c28" localSheetId="0">#REF!</definedName>
    <definedName name="_c29" localSheetId="0">#REF!</definedName>
    <definedName name="_c3" localSheetId="0">#REF!</definedName>
    <definedName name="_c30" localSheetId="0">#REF!</definedName>
    <definedName name="_c31" localSheetId="0">#REF!</definedName>
    <definedName name="_c32" localSheetId="0">#REF!</definedName>
    <definedName name="_c33" localSheetId="0">#REF!</definedName>
    <definedName name="_c34" localSheetId="0">#REF!</definedName>
    <definedName name="_c35" localSheetId="0">#REF!</definedName>
    <definedName name="_c36" localSheetId="0">#REF!</definedName>
    <definedName name="_c37" localSheetId="0">#REF!</definedName>
    <definedName name="_c38" localSheetId="0">#REF!</definedName>
    <definedName name="_c39" localSheetId="0">#REF!</definedName>
    <definedName name="_c4" localSheetId="0">#REF!</definedName>
    <definedName name="_c40" localSheetId="0">#REF!</definedName>
    <definedName name="_c41" localSheetId="0">#REF!</definedName>
    <definedName name="_c5" localSheetId="0">#REF!</definedName>
    <definedName name="_c6" localSheetId="0">#REF!</definedName>
    <definedName name="_c7" localSheetId="0">#REF!</definedName>
    <definedName name="_c8" localSheetId="0">#REF!</definedName>
    <definedName name="_c9" localSheetId="0">#REF!</definedName>
    <definedName name="_CFU1" localSheetId="0">#REF!</definedName>
    <definedName name="_cL1" localSheetId="0">#REF!</definedName>
    <definedName name="_COB1" localSheetId="0">#REF!</definedName>
    <definedName name="_COB2" localSheetId="0">#REF!</definedName>
    <definedName name="_FEG2" localSheetId="0">#REF!</definedName>
    <definedName name="_FEG8" localSheetId="0">#REF!</definedName>
    <definedName name="_Fill" localSheetId="0" hidden="1">#REF!</definedName>
    <definedName name="_GVM1" localSheetId="0">#REF!</definedName>
    <definedName name="_GVM2" localSheetId="0">#REF!</definedName>
    <definedName name="_h1" localSheetId="0">#REF!</definedName>
    <definedName name="_h10" localSheetId="0">#REF!</definedName>
    <definedName name="_h11" localSheetId="0">#REF!</definedName>
    <definedName name="_h12" localSheetId="0">#REF!</definedName>
    <definedName name="_h13" localSheetId="0">#REF!</definedName>
    <definedName name="_h14" localSheetId="0">#REF!</definedName>
    <definedName name="_h2" localSheetId="0">#REF!</definedName>
    <definedName name="_h3" localSheetId="0">#REF!</definedName>
    <definedName name="_h4" localSheetId="0">#REF!</definedName>
    <definedName name="_h5" localSheetId="0">#REF!</definedName>
    <definedName name="_h6" localSheetId="0">#REF!</definedName>
    <definedName name="_h7" localSheetId="0">#REF!</definedName>
    <definedName name="_h8" localSheetId="0">#REF!</definedName>
    <definedName name="_h9" localSheetId="0">#REF!</definedName>
    <definedName name="_j1" localSheetId="0">#REF!</definedName>
    <definedName name="_j10" localSheetId="0">#REF!</definedName>
    <definedName name="_j11" localSheetId="0">#REF!</definedName>
    <definedName name="_j12" localSheetId="0">#REF!</definedName>
    <definedName name="_j13" localSheetId="0">#REF!</definedName>
    <definedName name="_j14" localSheetId="0">#REF!</definedName>
    <definedName name="_j15" localSheetId="0">#REF!</definedName>
    <definedName name="_j16" localSheetId="0">#REF!</definedName>
    <definedName name="_j17" localSheetId="0">#REF!</definedName>
    <definedName name="_j18" localSheetId="0">#REF!</definedName>
    <definedName name="_j19" localSheetId="0">#REF!</definedName>
    <definedName name="_j2" localSheetId="0">#REF!</definedName>
    <definedName name="_j20" localSheetId="0">#REF!</definedName>
    <definedName name="_j21" localSheetId="0">#REF!</definedName>
    <definedName name="_j22" localSheetId="0">#REF!</definedName>
    <definedName name="_j23" localSheetId="0">#REF!</definedName>
    <definedName name="_j24" localSheetId="0">#REF!</definedName>
    <definedName name="_j25" localSheetId="0">#REF!</definedName>
    <definedName name="_j26" localSheetId="0">#REF!</definedName>
    <definedName name="_j27" localSheetId="0">#REF!</definedName>
    <definedName name="_j28" localSheetId="0">#REF!</definedName>
    <definedName name="_j29" localSheetId="0">#REF!</definedName>
    <definedName name="_j3" localSheetId="0">#REF!</definedName>
    <definedName name="_j30" localSheetId="0">#REF!</definedName>
    <definedName name="_j31" localSheetId="0">#REF!</definedName>
    <definedName name="_j32" localSheetId="0">#REF!</definedName>
    <definedName name="_j33" localSheetId="0">#REF!</definedName>
    <definedName name="_j34" localSheetId="0">#REF!</definedName>
    <definedName name="_j35" localSheetId="0">#REF!</definedName>
    <definedName name="_j36" localSheetId="0">#REF!</definedName>
    <definedName name="_j37" localSheetId="0">#REF!</definedName>
    <definedName name="_j38" localSheetId="0">#REF!</definedName>
    <definedName name="_j39" localSheetId="0">#REF!</definedName>
    <definedName name="_j4" localSheetId="0">#REF!</definedName>
    <definedName name="_j40" localSheetId="0">#REF!</definedName>
    <definedName name="_j41" localSheetId="0">#REF!</definedName>
    <definedName name="_j42" localSheetId="0">#REF!</definedName>
    <definedName name="_j43" localSheetId="0">#REF!</definedName>
    <definedName name="_j44" localSheetId="0">#REF!</definedName>
    <definedName name="_j45" localSheetId="0">#REF!</definedName>
    <definedName name="_j46" localSheetId="0">#REF!</definedName>
    <definedName name="_j47" localSheetId="0">#REF!</definedName>
    <definedName name="_j48" localSheetId="0">#REF!</definedName>
    <definedName name="_j49" localSheetId="0">#REF!</definedName>
    <definedName name="_j5" localSheetId="0">#REF!</definedName>
    <definedName name="_j50" localSheetId="0">#REF!</definedName>
    <definedName name="_j51" localSheetId="0">#REF!</definedName>
    <definedName name="_j52" localSheetId="0">#REF!</definedName>
    <definedName name="_j53" localSheetId="0">#REF!</definedName>
    <definedName name="_j54" localSheetId="0">#REF!</definedName>
    <definedName name="_j55" localSheetId="0">#REF!</definedName>
    <definedName name="_j56" localSheetId="0">#REF!</definedName>
    <definedName name="_j6" localSheetId="0">#REF!</definedName>
    <definedName name="_j7" localSheetId="0">#REF!</definedName>
    <definedName name="_j8" localSheetId="0">#REF!</definedName>
    <definedName name="_j9" localSheetId="0">#REF!</definedName>
    <definedName name="_MCB1" localSheetId="0">#REF!</definedName>
    <definedName name="_PD2" localSheetId="0">#REF!</definedName>
    <definedName name="_PD3" localSheetId="0">#REF!</definedName>
    <definedName name="_PD4" localSheetId="0">#REF!</definedName>
    <definedName name="_PU1" localSheetId="0">#REF!</definedName>
    <definedName name="_PU2" localSheetId="0">#REF!</definedName>
    <definedName name="_PU3" localSheetId="0">#REF!</definedName>
    <definedName name="_PU4" localSheetId="0">#REF!</definedName>
    <definedName name="_ref2" localSheetId="0">#REF!</definedName>
    <definedName name="_set11" localSheetId="0">#REF!</definedName>
    <definedName name="_set12" localSheetId="0">#REF!</definedName>
    <definedName name="_set21" localSheetId="0">#REF!</definedName>
    <definedName name="_set22" localSheetId="0">#REF!</definedName>
    <definedName name="_set31" localSheetId="0">#REF!</definedName>
    <definedName name="_set32" localSheetId="0">#REF!</definedName>
    <definedName name="_SUM22" localSheetId="0">#REF!</definedName>
    <definedName name="_TC16" localSheetId="0">#REF!</definedName>
    <definedName name="_TCU20" localSheetId="0">#REF!</definedName>
    <definedName name="_TCU32" localSheetId="0">#REF!</definedName>
    <definedName name="_TCU43" localSheetId="0">#REF!</definedName>
    <definedName name="_TCU52" localSheetId="0">#REF!</definedName>
    <definedName name="_TCU8" localSheetId="0">#REF!</definedName>
    <definedName name="_VAT1" localSheetId="0">#REF!</definedName>
    <definedName name="_VAT2" localSheetId="0">#REF!</definedName>
    <definedName name="a" localSheetId="0">#REF!</definedName>
    <definedName name="A_11" localSheetId="0">#REF!</definedName>
    <definedName name="A_8" localSheetId="0">#REF!</definedName>
    <definedName name="A_9" localSheetId="0">#REF!</definedName>
    <definedName name="A_impresión_IM" localSheetId="0">#REF!</definedName>
    <definedName name="A7505_POP1Y1" localSheetId="0">#REF!</definedName>
    <definedName name="A954CVSMMS" localSheetId="0">#REF!</definedName>
    <definedName name="A954CVSTT" localSheetId="0">#REF!</definedName>
    <definedName name="A955DP" localSheetId="0">#REF!</definedName>
    <definedName name="A955HWP" localSheetId="0">#REF!</definedName>
    <definedName name="A955INSTTRAI" localSheetId="0">#REF!</definedName>
    <definedName name="A955RNPSC" localSheetId="0">#REF!</definedName>
    <definedName name="A955RNPU" localSheetId="0">#REF!</definedName>
    <definedName name="ABMD12" localSheetId="0">#REF!</definedName>
    <definedName name="ABMD16" localSheetId="0">#REF!</definedName>
    <definedName name="ABMD20" localSheetId="0">#REF!</definedName>
    <definedName name="ABMD26" localSheetId="0">#REF!</definedName>
    <definedName name="ABMD32" localSheetId="0">#REF!</definedName>
    <definedName name="ABMD4" localSheetId="0">#REF!</definedName>
    <definedName name="ABMD6" localSheetId="0">#REF!</definedName>
    <definedName name="ABMD9" localSheetId="0">#REF!</definedName>
    <definedName name="ABST12" localSheetId="0">#REF!</definedName>
    <definedName name="ABST16" localSheetId="0">#REF!</definedName>
    <definedName name="ABST20" localSheetId="0">#REF!</definedName>
    <definedName name="ABST26" localSheetId="0">#REF!</definedName>
    <definedName name="ABST32" localSheetId="0">#REF!</definedName>
    <definedName name="ABST7" localSheetId="0">#REF!</definedName>
    <definedName name="ABST9" localSheetId="0">#REF!</definedName>
    <definedName name="AC_1" localSheetId="0">#REF!</definedName>
    <definedName name="AC_2" localSheetId="0">#REF!</definedName>
    <definedName name="ACCEPTEST" localSheetId="0">#REF!</definedName>
    <definedName name="ACCEPTEST0" localSheetId="0">#REF!</definedName>
    <definedName name="ACCEPTEST1" localSheetId="0">#REF!</definedName>
    <definedName name="acceptest2" localSheetId="0">#REF!</definedName>
    <definedName name="Actual_Vs_Budget" localSheetId="0">#REF!</definedName>
    <definedName name="adc" localSheetId="0">#REF!</definedName>
    <definedName name="additional_calcs" localSheetId="0">#REF!</definedName>
    <definedName name="additionalunitremote" localSheetId="0">#REF!</definedName>
    <definedName name="ADPS" localSheetId="0">#REF!</definedName>
    <definedName name="AEDEUR" localSheetId="0">#REF!</definedName>
    <definedName name="AIP" localSheetId="0">#REF!</definedName>
    <definedName name="AlleSpaltenU_on_off" localSheetId="0">#REF!</definedName>
    <definedName name="ANFANG" localSheetId="0">#REF!</definedName>
    <definedName name="ANTK1" localSheetId="0">#REF!</definedName>
    <definedName name="AntKa" localSheetId="0">#REF!</definedName>
    <definedName name="AntKb" localSheetId="0">#REF!</definedName>
    <definedName name="AntKc" localSheetId="0">#REF!</definedName>
    <definedName name="AntKd" localSheetId="0">#REF!</definedName>
    <definedName name="AntKe" localSheetId="0">#REF!</definedName>
    <definedName name="AntKf" localSheetId="0">#REF!</definedName>
    <definedName name="AntKg" localSheetId="0">#REF!</definedName>
    <definedName name="AntKh" localSheetId="0">#REF!</definedName>
    <definedName name="AntKi" localSheetId="0">#REF!</definedName>
    <definedName name="AntKj" localSheetId="0">#REF!</definedName>
    <definedName name="AntKk" localSheetId="0">#REF!</definedName>
    <definedName name="AntKl" localSheetId="0">#REF!</definedName>
    <definedName name="AntKm" localSheetId="0">#REF!</definedName>
    <definedName name="AntKn" localSheetId="0">#REF!</definedName>
    <definedName name="AntKo" localSheetId="0">#REF!</definedName>
    <definedName name="AntKp" localSheetId="0">#REF!</definedName>
    <definedName name="AntKq" localSheetId="0">#REF!</definedName>
    <definedName name="AntKr" localSheetId="0">#REF!</definedName>
    <definedName name="ANTKZ" localSheetId="0">#REF!</definedName>
    <definedName name="APEflag" localSheetId="0">#REF!</definedName>
    <definedName name="APEMINI" localSheetId="0">#REF!</definedName>
    <definedName name="APESTANDARD" localSheetId="0">#REF!</definedName>
    <definedName name="Appli1" localSheetId="0">#REF!</definedName>
    <definedName name="asdfa" localSheetId="0">#REF!</definedName>
    <definedName name="asdfasd" localSheetId="0">#REF!</definedName>
    <definedName name="asdfasdf" localSheetId="0">#REF!</definedName>
    <definedName name="ASR_cost" localSheetId="0">#REF!</definedName>
    <definedName name="ASR_Price" localSheetId="0">#REF!</definedName>
    <definedName name="ASR1000_cost" localSheetId="0">#REF!</definedName>
    <definedName name="ASR1000_price" localSheetId="0">#REF!</definedName>
    <definedName name="Assemblies" localSheetId="0">#REF!</definedName>
    <definedName name="asympt" localSheetId="0">#REF!</definedName>
    <definedName name="ATCSM12" localSheetId="0">#REF!</definedName>
    <definedName name="ATCSM15" localSheetId="0">#REF!</definedName>
    <definedName name="ATCSM3" localSheetId="0">#REF!</definedName>
    <definedName name="ATCSM6" localSheetId="0">#REF!</definedName>
    <definedName name="ATCSM9" localSheetId="0">#REF!</definedName>
    <definedName name="Attached_File" localSheetId="0">#REF!</definedName>
    <definedName name="AUOMCRHMISEGMIL" localSheetId="0">#REF!</definedName>
    <definedName name="AUOMCRPT" localSheetId="0">#REF!</definedName>
    <definedName name="AUOMCRXTC" localSheetId="0">#REF!</definedName>
    <definedName name="AUOMCRXTCGC" localSheetId="0">#REF!</definedName>
    <definedName name="AUOMCRXTPT" localSheetId="0">#REF!</definedName>
    <definedName name="Authority" localSheetId="0">#REF!</definedName>
    <definedName name="b" localSheetId="0">#REF!</definedName>
    <definedName name="Base" localSheetId="0">#REF!</definedName>
    <definedName name="base_concentrator" localSheetId="0">#REF!</definedName>
    <definedName name="Base_Duplex" localSheetId="0">#REF!</definedName>
    <definedName name="BAse_Onebox" localSheetId="0">#REF!</definedName>
    <definedName name="Base1" localSheetId="0">#REF!</definedName>
    <definedName name="Basic" localSheetId="0">#REF!</definedName>
    <definedName name="basic_interface_A" localSheetId="0">#REF!</definedName>
    <definedName name="basic_interface_B" localSheetId="0">#REF!</definedName>
    <definedName name="BasicCost07112003" localSheetId="0">#REF!</definedName>
    <definedName name="BBAT" localSheetId="0">#REF!</definedName>
    <definedName name="BBPA" localSheetId="0">#REF!</definedName>
    <definedName name="BBU_2" localSheetId="0">#REF!</definedName>
    <definedName name="BCDC" localSheetId="0">#REF!</definedName>
    <definedName name="bd_due_date" localSheetId="0">#REF!</definedName>
    <definedName name="bd_item_id" localSheetId="0">#REF!</definedName>
    <definedName name="bd_whs_id" localSheetId="0">#REF!</definedName>
    <definedName name="BEF" localSheetId="0">#REF!</definedName>
    <definedName name="Beg_Bal" localSheetId="0">#REF!</definedName>
    <definedName name="BESM" localSheetId="0">#REF!</definedName>
    <definedName name="BHPS" localSheetId="0">#REF!</definedName>
    <definedName name="bo_buy_order" localSheetId="0">#REF!</definedName>
    <definedName name="BOM_LIST2" localSheetId="0">#REF!</definedName>
    <definedName name="bp_apply_user" localSheetId="0">#REF!</definedName>
    <definedName name="bp_proj_id" localSheetId="0">#REF!</definedName>
    <definedName name="bp_sheet_no" localSheetId="0">#REF!</definedName>
    <definedName name="BSC_1_upgrade" localSheetId="0">#REF!</definedName>
    <definedName name="BSC_2_upgrade" localSheetId="0">#REF!</definedName>
    <definedName name="BSC_g1_12_6" localSheetId="0">#REF!</definedName>
    <definedName name="BSC_g1_28_8" localSheetId="0">#REF!</definedName>
    <definedName name="BSC_g1_44_12" localSheetId="0">#REF!</definedName>
    <definedName name="BSC_G1_60_15" localSheetId="0">#REF!</definedName>
    <definedName name="BSC_g1_ext_12_6_to_28_8" localSheetId="0">#REF!</definedName>
    <definedName name="BSC_g1_ext_28_8_to_44_12" localSheetId="0">#REF!</definedName>
    <definedName name="BSC_G1_ext_44_12_to_60_15" localSheetId="0">#REF!</definedName>
    <definedName name="bsc_hw" localSheetId="0">#REF!</definedName>
    <definedName name="BSC_TC012_060_S11_020" localSheetId="0">#REF!</definedName>
    <definedName name="bsctc_hw" localSheetId="0">#REF!</definedName>
    <definedName name="BSS_ENGSERVICE" localSheetId="0">#REF!</definedName>
    <definedName name="BSS_EQUIPMENT" localSheetId="0">#REF!</definedName>
    <definedName name="BSS_TRAINING" localSheetId="0">#REF!</definedName>
    <definedName name="BTS" localSheetId="0">#REF!</definedName>
    <definedName name="BTS_301ad_13" localSheetId="0">#REF!</definedName>
    <definedName name="bts_area" localSheetId="0">#REF!</definedName>
    <definedName name="bts_ext" localSheetId="0">#REF!</definedName>
    <definedName name="BTS_HW" localSheetId="0">#REF!</definedName>
    <definedName name="bts_spa" localSheetId="0">#REF!</definedName>
    <definedName name="BTS3011224" localSheetId="0">#REF!</definedName>
    <definedName name="bts3012224" localSheetId="0">#REF!</definedName>
    <definedName name="bts301ad13" localSheetId="0">#REF!</definedName>
    <definedName name="bts301ad15" localSheetId="0">#REF!</definedName>
    <definedName name="bts301ad21" localSheetId="0">#REF!</definedName>
    <definedName name="bts301ad24" localSheetId="0">#REF!</definedName>
    <definedName name="bts302ad13" localSheetId="0">#REF!</definedName>
    <definedName name="bts302ad15" localSheetId="0">#REF!</definedName>
    <definedName name="bts302ad21" localSheetId="0">#REF!</definedName>
    <definedName name="bts302ad22" localSheetId="0">#REF!</definedName>
    <definedName name="bts302ad24" localSheetId="0">#REF!</definedName>
    <definedName name="bts302ad31" localSheetId="0">#REF!</definedName>
    <definedName name="bts303ad21" localSheetId="0">#REF!</definedName>
    <definedName name="bts303ad22" localSheetId="0">#REF!</definedName>
    <definedName name="bts303ad31" localSheetId="0">#REF!</definedName>
    <definedName name="bts304ad21" localSheetId="0">#REF!</definedName>
    <definedName name="bts304ad22" localSheetId="0">#REF!</definedName>
    <definedName name="bts304ad31" localSheetId="0">#REF!</definedName>
    <definedName name="bts306ad22" localSheetId="0">#REF!</definedName>
    <definedName name="bts308ad22" localSheetId="0">#REF!</definedName>
    <definedName name="bts502ad21" localSheetId="0">#REF!</definedName>
    <definedName name="bts502ad22" localSheetId="0">#REF!</definedName>
    <definedName name="bts502ad31" localSheetId="0">#REF!</definedName>
    <definedName name="bts503ad22" localSheetId="0">#REF!</definedName>
    <definedName name="bts504ad22" localSheetId="0">#REF!</definedName>
    <definedName name="BTU" localSheetId="0">#REF!</definedName>
    <definedName name="Building_Blocks" localSheetId="0">#REF!</definedName>
    <definedName name="BUOMCRH100" localSheetId="0">#REF!</definedName>
    <definedName name="BUOMCRH200" localSheetId="0">#REF!</definedName>
    <definedName name="BUOMCRHOSTHS" localSheetId="0">#REF!</definedName>
    <definedName name="buy_info" localSheetId="0">#REF!</definedName>
    <definedName name="buy_price" localSheetId="0">#REF!</definedName>
    <definedName name="buy_qty" localSheetId="0">#REF!</definedName>
    <definedName name="CABINET2M" localSheetId="0">#REF!</definedName>
    <definedName name="Cabinets" localSheetId="0">#REF!</definedName>
    <definedName name="CABLE" localSheetId="0">#REF!</definedName>
    <definedName name="cableimpedance" localSheetId="0">#REF!</definedName>
    <definedName name="Calculation_1" localSheetId="0">#REF!</definedName>
    <definedName name="calibration" localSheetId="0">#REF!</definedName>
    <definedName name="CAMBIO" localSheetId="0">#REF!</definedName>
    <definedName name="cap" localSheetId="0">#REF!</definedName>
    <definedName name="Catalogue" localSheetId="0">#REF!</definedName>
    <definedName name="CDE" localSheetId="0">#REF!</definedName>
    <definedName name="CDR包大小" localSheetId="0">#REF!</definedName>
    <definedName name="CFUT" localSheetId="0">#REF!</definedName>
    <definedName name="Change" localSheetId="0">#REF!</definedName>
    <definedName name="CHECK_BB" localSheetId="0">#REF!</definedName>
    <definedName name="checker" localSheetId="0">#REF!</definedName>
    <definedName name="CHFEU" localSheetId="0">#REF!</definedName>
    <definedName name="CHFEUR" localSheetId="0">#REF!</definedName>
    <definedName name="CIF" localSheetId="0">#REF!</definedName>
    <definedName name="cl" localSheetId="0">#REF!</definedName>
    <definedName name="Client" localSheetId="0">#REF!</definedName>
    <definedName name="Coef" localSheetId="0">#REF!</definedName>
    <definedName name="Coeff_Serv" localSheetId="0">#REF!</definedName>
    <definedName name="Coeff_Tmn" localSheetId="0">#REF!</definedName>
    <definedName name="CoefGVM" localSheetId="0">#REF!</definedName>
    <definedName name="CoefNote" localSheetId="0">#REF!</definedName>
    <definedName name="CoefNote1" localSheetId="0">#REF!</definedName>
    <definedName name="CoefNote2" localSheetId="0">#REF!</definedName>
    <definedName name="CoefWarn" localSheetId="0">#REF!</definedName>
    <definedName name="CoefWarn1" localSheetId="0">#REF!</definedName>
    <definedName name="COMMISSION" localSheetId="0">#REF!</definedName>
    <definedName name="COMMISSION0" localSheetId="0">#REF!</definedName>
    <definedName name="COMMISSION1" localSheetId="0">#REF!</definedName>
    <definedName name="commission2" localSheetId="0">#REF!</definedName>
    <definedName name="CommonOpt" localSheetId="0">#REF!</definedName>
    <definedName name="Config" localSheetId="0">#REF!</definedName>
    <definedName name="Configurations" localSheetId="0">#REF!</definedName>
    <definedName name="contactor1" localSheetId="0">#REF!</definedName>
    <definedName name="Contract" localSheetId="0">#REF!</definedName>
    <definedName name="Conv" localSheetId="0">#REF!</definedName>
    <definedName name="conveyer" localSheetId="0">#REF!</definedName>
    <definedName name="Core1" localSheetId="0">#REF!</definedName>
    <definedName name="Cost_C" localSheetId="0">#REF!</definedName>
    <definedName name="Cost_C1" localSheetId="0">#REF!</definedName>
    <definedName name="Cost_C10" localSheetId="0">#REF!</definedName>
    <definedName name="Cost_C11" localSheetId="0">#REF!</definedName>
    <definedName name="Cost_C12" localSheetId="0">#REF!</definedName>
    <definedName name="Cost_C2" localSheetId="0">#REF!</definedName>
    <definedName name="Cost_C3" localSheetId="0">#REF!</definedName>
    <definedName name="Cost_C4" localSheetId="0">#REF!</definedName>
    <definedName name="Cost_C5" localSheetId="0">#REF!</definedName>
    <definedName name="Cost_C6" localSheetId="0">#REF!</definedName>
    <definedName name="Cost_C7" localSheetId="0">#REF!</definedName>
    <definedName name="Cost_C8" localSheetId="0">#REF!</definedName>
    <definedName name="Cost_C9" localSheetId="0">#REF!</definedName>
    <definedName name="Cost_E" localSheetId="0">#REF!</definedName>
    <definedName name="Cost_E1" localSheetId="0">#REF!</definedName>
    <definedName name="Cost_E10" localSheetId="0">#REF!</definedName>
    <definedName name="Cost_E11" localSheetId="0">#REF!</definedName>
    <definedName name="Cost_E12" localSheetId="0">#REF!</definedName>
    <definedName name="Cost_E2" localSheetId="0">#REF!</definedName>
    <definedName name="Cost_E3" localSheetId="0">#REF!</definedName>
    <definedName name="Cost_E4" localSheetId="0">#REF!</definedName>
    <definedName name="Cost_E5" localSheetId="0">#REF!</definedName>
    <definedName name="Cost_E6" localSheetId="0">#REF!</definedName>
    <definedName name="Cost_E7" localSheetId="0">#REF!</definedName>
    <definedName name="Cost_E8" localSheetId="0">#REF!</definedName>
    <definedName name="Cost_E9" localSheetId="0">#REF!</definedName>
    <definedName name="Cost_G" localSheetId="0">#REF!</definedName>
    <definedName name="Cost_G1" localSheetId="0">#REF!</definedName>
    <definedName name="Cost_G10" localSheetId="0">#REF!</definedName>
    <definedName name="Cost_G11" localSheetId="0">#REF!</definedName>
    <definedName name="Cost_G12" localSheetId="0">#REF!</definedName>
    <definedName name="Cost_G2" localSheetId="0">#REF!</definedName>
    <definedName name="Cost_G3" localSheetId="0">#REF!</definedName>
    <definedName name="Cost_G4" localSheetId="0">#REF!</definedName>
    <definedName name="Cost_G5" localSheetId="0">#REF!</definedName>
    <definedName name="Cost_G6" localSheetId="0">#REF!</definedName>
    <definedName name="Cost_G7" localSheetId="0">#REF!</definedName>
    <definedName name="Cost_G8" localSheetId="0">#REF!</definedName>
    <definedName name="Cost_G9" localSheetId="0">#REF!</definedName>
    <definedName name="Cost_I" localSheetId="0">#REF!</definedName>
    <definedName name="Cost_I1" localSheetId="0">#REF!</definedName>
    <definedName name="Cost_I10" localSheetId="0">#REF!</definedName>
    <definedName name="Cost_I11" localSheetId="0">#REF!</definedName>
    <definedName name="Cost_I12" localSheetId="0">#REF!</definedName>
    <definedName name="Cost_I2" localSheetId="0">#REF!</definedName>
    <definedName name="Cost_I3" localSheetId="0">#REF!</definedName>
    <definedName name="Cost_I4" localSheetId="0">#REF!</definedName>
    <definedName name="Cost_I5" localSheetId="0">#REF!</definedName>
    <definedName name="Cost_I6" localSheetId="0">#REF!</definedName>
    <definedName name="Cost_I7" localSheetId="0">#REF!</definedName>
    <definedName name="Cost_I8" localSheetId="0">#REF!</definedName>
    <definedName name="Cost_I9" localSheetId="0">#REF!</definedName>
    <definedName name="Cost_K" localSheetId="0">#REF!</definedName>
    <definedName name="Cost_K1" localSheetId="0">#REF!</definedName>
    <definedName name="Cost_K10" localSheetId="0">#REF!</definedName>
    <definedName name="Cost_K11" localSheetId="0">#REF!</definedName>
    <definedName name="Cost_K12" localSheetId="0">#REF!</definedName>
    <definedName name="Cost_K2" localSheetId="0">#REF!</definedName>
    <definedName name="Cost_K3" localSheetId="0">#REF!</definedName>
    <definedName name="Cost_K4" localSheetId="0">#REF!</definedName>
    <definedName name="Cost_K5" localSheetId="0">#REF!</definedName>
    <definedName name="Cost_K6" localSheetId="0">#REF!</definedName>
    <definedName name="Cost_K7" localSheetId="0">#REF!</definedName>
    <definedName name="Cost_K8" localSheetId="0">#REF!</definedName>
    <definedName name="Cost_K9" localSheetId="0">#REF!</definedName>
    <definedName name="Cost_Living" localSheetId="0">#REF!</definedName>
    <definedName name="Cost_M" localSheetId="0">#REF!</definedName>
    <definedName name="Cost_M1" localSheetId="0">#REF!</definedName>
    <definedName name="Cost_M10" localSheetId="0">#REF!</definedName>
    <definedName name="Cost_M11" localSheetId="0">#REF!</definedName>
    <definedName name="Cost_M12" localSheetId="0">#REF!</definedName>
    <definedName name="Cost_M2" localSheetId="0">#REF!</definedName>
    <definedName name="Cost_M3" localSheetId="0">#REF!</definedName>
    <definedName name="Cost_M4" localSheetId="0">#REF!</definedName>
    <definedName name="Cost_M5" localSheetId="0">#REF!</definedName>
    <definedName name="Cost_M6" localSheetId="0">#REF!</definedName>
    <definedName name="Cost_M7" localSheetId="0">#REF!</definedName>
    <definedName name="Cost_M8" localSheetId="0">#REF!</definedName>
    <definedName name="Cost_M9" localSheetId="0">#REF!</definedName>
    <definedName name="Cost_man_day" localSheetId="0">#REF!</definedName>
    <definedName name="Cost_Travel" localSheetId="0">#REF!</definedName>
    <definedName name="CostCtr" localSheetId="0">#REF!</definedName>
    <definedName name="Countries" localSheetId="0">#REF!</definedName>
    <definedName name="CPP" localSheetId="0">#REF!</definedName>
    <definedName name="CPRA" localSheetId="0">#REF!</definedName>
    <definedName name="CRBG" localSheetId="0">#REF!</definedName>
    <definedName name="_xlnm.Criteria" localSheetId="0">#REF!</definedName>
    <definedName name="CUDP" localSheetId="0">#REF!</definedName>
    <definedName name="Currency" localSheetId="0">#REF!</definedName>
    <definedName name="CyCoef" localSheetId="0">#REF!</definedName>
    <definedName name="CyName" localSheetId="0">#REF!</definedName>
    <definedName name="D" localSheetId="0">#REF!</definedName>
    <definedName name="D_Duplex" localSheetId="0">#REF!</definedName>
    <definedName name="D_Onebox" localSheetId="0">#REF!</definedName>
    <definedName name="DADE" localSheetId="0">#REF!</definedName>
    <definedName name="DailyCost07112003" localSheetId="0">#REF!</definedName>
    <definedName name="Data" localSheetId="0">#REF!</definedName>
    <definedName name="dataa" localSheetId="0">#REF!</definedName>
    <definedName name="Database" localSheetId="0">#REF!</definedName>
    <definedName name="Date" localSheetId="0">#REF!</definedName>
    <definedName name="DB2M13" localSheetId="0">#REF!</definedName>
    <definedName name="DB2M14" localSheetId="0">#REF!</definedName>
    <definedName name="DC_BOX" localSheetId="0">#REF!</definedName>
    <definedName name="DCDB" localSheetId="0">#REF!</definedName>
    <definedName name="DDE_elements" localSheetId="0">#REF!</definedName>
    <definedName name="DDF" localSheetId="0">#REF!</definedName>
    <definedName name="Decimal" localSheetId="0">#REF!</definedName>
    <definedName name="DEM" localSheetId="0">#REF!</definedName>
    <definedName name="Description" localSheetId="0">#REF!</definedName>
    <definedName name="designer" localSheetId="0">#REF!</definedName>
    <definedName name="Devise" localSheetId="0">#REF!</definedName>
    <definedName name="dezm" localSheetId="0">#REF!</definedName>
    <definedName name="Discount" localSheetId="0">#REF!</definedName>
    <definedName name="Discount_Sun" localSheetId="0">#REF!</definedName>
    <definedName name="Dollar" localSheetId="0">#REF!</definedName>
    <definedName name="downsrea" localSheetId="0">#REF!</definedName>
    <definedName name="Downtilt1" localSheetId="0">#REF!</definedName>
    <definedName name="Downtilt2" localSheetId="0">#REF!</definedName>
    <definedName name="DRUCK1" localSheetId="0">#REF!</definedName>
    <definedName name="DRUCK2" localSheetId="0">#REF!</definedName>
    <definedName name="Druckbereich_MI" localSheetId="0">#REF!</definedName>
    <definedName name="DS_No" localSheetId="0">#REF!</definedName>
    <definedName name="DTCA11" localSheetId="0">#REF!</definedName>
    <definedName name="DTCA12" localSheetId="0">#REF!</definedName>
    <definedName name="DTCB11" localSheetId="0">#REF!</definedName>
    <definedName name="DTCB12" localSheetId="0">#REF!</definedName>
    <definedName name="Duplex" localSheetId="0">#REF!</definedName>
    <definedName name="Duplex_Price_Port" localSheetId="0">#REF!</definedName>
    <definedName name="dwgname" localSheetId="0">#REF!</definedName>
    <definedName name="DX2M13" localSheetId="0">#REF!</definedName>
    <definedName name="DX2M14" localSheetId="0">#REF!</definedName>
    <definedName name="earthp1" localSheetId="0">#REF!</definedName>
    <definedName name="earthp2" localSheetId="0">#REF!</definedName>
    <definedName name="earthp3" localSheetId="0">#REF!</definedName>
    <definedName name="ECU" localSheetId="0">#REF!</definedName>
    <definedName name="Edition" localSheetId="0">#REF!</definedName>
    <definedName name="End_Bal" localSheetId="0">#REF!</definedName>
    <definedName name="Enhanced" localSheetId="0">#REF!</definedName>
    <definedName name="EnhancedCost07112003" localSheetId="0">#REF!</definedName>
    <definedName name="ERPList" localSheetId="0">#REF!</definedName>
    <definedName name="Essai_multiple" localSheetId="0">#REF!</definedName>
    <definedName name="EUOMCRGND" localSheetId="0">#REF!</definedName>
    <definedName name="EUOMCRH100" localSheetId="0">#REF!</definedName>
    <definedName name="EUOMCRH50" localSheetId="0">#REF!</definedName>
    <definedName name="EUOMCRHMIS10" localSheetId="0">#REF!</definedName>
    <definedName name="EUOMCRHMIS5" localSheetId="0">#REF!</definedName>
    <definedName name="EUOMCRPMEBG" localSheetId="0">#REF!</definedName>
    <definedName name="EUOMCRSLT" localSheetId="0">#REF!</definedName>
    <definedName name="Euros_Price" localSheetId="0">#REF!</definedName>
    <definedName name="Euros_price_channel" localSheetId="0">#REF!</definedName>
    <definedName name="Euros_price_Unit" localSheetId="0">#REF!</definedName>
    <definedName name="EXP_01_OUT" localSheetId="0">#REF!</definedName>
    <definedName name="expected_nodeB" localSheetId="0">#REF!</definedName>
    <definedName name="exrate" localSheetId="0">#REF!</definedName>
    <definedName name="Extension" localSheetId="0">#REF!</definedName>
    <definedName name="extension_interface_A" localSheetId="0">#REF!</definedName>
    <definedName name="extension_interface_B" localSheetId="0">#REF!</definedName>
    <definedName name="Extra_Pay" localSheetId="0">#REF!</definedName>
    <definedName name="F_1" localSheetId="0">#REF!</definedName>
    <definedName name="F_2" localSheetId="0">#REF!</definedName>
    <definedName name="F_28" localSheetId="0">#REF!</definedName>
    <definedName name="FACCEPT" localSheetId="0">#REF!</definedName>
    <definedName name="FCPS" localSheetId="0">#REF!</definedName>
    <definedName name="FD_9042_1" localSheetId="0">#REF!</definedName>
    <definedName name="Feedarea" localSheetId="0">#REF!</definedName>
    <definedName name="feeder1" localSheetId="0">#REF!</definedName>
    <definedName name="feeder2" localSheetId="0">#REF!</definedName>
    <definedName name="feeder3" localSheetId="0">#REF!</definedName>
    <definedName name="FICE" localSheetId="0">#REF!</definedName>
    <definedName name="Filter_MediaServer" localSheetId="0">#REF!</definedName>
    <definedName name="Filter_MGC" localSheetId="0">#REF!</definedName>
    <definedName name="FLIGHTGER" localSheetId="0">#REF!</definedName>
    <definedName name="fob_bss" localSheetId="0">#REF!</definedName>
    <definedName name="FollowUp1" localSheetId="0">#REF!</definedName>
    <definedName name="FormAPICA" localSheetId="0">#REF!</definedName>
    <definedName name="FormComp" localSheetId="0">#REF!</definedName>
    <definedName name="FormGVM" localSheetId="0">#REF!</definedName>
    <definedName name="FormGVM1" localSheetId="0">#REF!</definedName>
    <definedName name="FormGVM2" localSheetId="0">#REF!</definedName>
    <definedName name="FormIP" localSheetId="0">#REF!</definedName>
    <definedName name="FormMain" localSheetId="0">#REF!</definedName>
    <definedName name="FormSMSC" localSheetId="0">#REF!</definedName>
    <definedName name="FormUMS" localSheetId="0">#REF!</definedName>
    <definedName name="FRBG" localSheetId="0">#REF!</definedName>
    <definedName name="FREG" localSheetId="0">#REF!</definedName>
    <definedName name="FRF" localSheetId="0">#REF!</definedName>
    <definedName name="FUCO" localSheetId="0">#REF!</definedName>
    <definedName name="FUDP" localSheetId="0">#REF!</definedName>
    <definedName name="Full_Print" localSheetId="0">#REF!</definedName>
    <definedName name="FUMO" localSheetId="0">#REF!</definedName>
    <definedName name="fuselink" localSheetId="0">#REF!</definedName>
    <definedName name="gbpeur" localSheetId="0">#REF!</definedName>
    <definedName name="GI_CDMA" localSheetId="0">#REF!</definedName>
    <definedName name="GI_FIX" localSheetId="0">#REF!</definedName>
    <definedName name="GI_GSM" localSheetId="0">#REF!</definedName>
    <definedName name="GRMODULE" localSheetId="0">#REF!</definedName>
    <definedName name="GVMCust" localSheetId="0">#REF!</definedName>
    <definedName name="GW_for_Trial" localSheetId="0">#REF!</definedName>
    <definedName name="H6D" localSheetId="0">#REF!</definedName>
    <definedName name="H7D" localSheetId="0">#REF!</definedName>
    <definedName name="Hardware" localSheetId="0">#REF!</definedName>
    <definedName name="HAUPT" localSheetId="0">#REF!</definedName>
    <definedName name="HB_160" localSheetId="0">#REF!</definedName>
    <definedName name="HB_200" localSheetId="0">#REF!</definedName>
    <definedName name="Header_Row" localSheetId="0">ROW(#REF!)</definedName>
    <definedName name="HEAT" localSheetId="0">#REF!</definedName>
    <definedName name="HEXU" localSheetId="0">#REF!</definedName>
    <definedName name="hlr_mat" localSheetId="0">#REF!</definedName>
    <definedName name="HomeTop" localSheetId="0">#REF!</definedName>
    <definedName name="HP09FRDC" localSheetId="0">#REF!</definedName>
    <definedName name="HP1D" localSheetId="0">#REF!</definedName>
    <definedName name="HP2D" localSheetId="0">#REF!</definedName>
    <definedName name="HP3D" localSheetId="0">#REF!</definedName>
    <definedName name="HP4D" localSheetId="0">#REF!</definedName>
    <definedName name="HP5D" localSheetId="0">#REF!</definedName>
    <definedName name="HP6D" localSheetId="0">#REF!</definedName>
    <definedName name="HP7D" localSheetId="0">#REF!</definedName>
    <definedName name="HP8D" localSheetId="0">#REF!</definedName>
    <definedName name="HP9D" localSheetId="0">#REF!</definedName>
    <definedName name="HTTP包大小" localSheetId="0">#REF!</definedName>
    <definedName name="HW_discount" localSheetId="0">#REF!</definedName>
    <definedName name="hzglj" localSheetId="0">#REF!</definedName>
    <definedName name="il_item_mtrl" localSheetId="0">#REF!</definedName>
    <definedName name="il_item_name" localSheetId="0">#REF!</definedName>
    <definedName name="il_item_std" localSheetId="0">#REF!</definedName>
    <definedName name="il_unit" localSheetId="0">#REF!</definedName>
    <definedName name="IN_BSS_E" localSheetId="0">#REF!</definedName>
    <definedName name="Infra1" localSheetId="0">#REF!</definedName>
    <definedName name="input" localSheetId="0">#REF!,#REF!,#REF!,#REF!,#REF!</definedName>
    <definedName name="INSTAANTENNA" localSheetId="0">#REF!</definedName>
    <definedName name="instaantenna2" localSheetId="0">#REF!</definedName>
    <definedName name="instabss2" localSheetId="0">#REF!</definedName>
    <definedName name="instadocumentation2" localSheetId="0">#REF!</definedName>
    <definedName name="Instal" localSheetId="0">#REF!</definedName>
    <definedName name="InstalA" localSheetId="0">#REF!</definedName>
    <definedName name="Installation" localSheetId="0">#REF!</definedName>
    <definedName name="InstalSup" localSheetId="0">#REF!</definedName>
    <definedName name="INSTASUPERV" localSheetId="0">#REF!</definedName>
    <definedName name="INSTASURVEY" localSheetId="0">#REF!</definedName>
    <definedName name="INSTASURVEY0" localSheetId="0">#REF!</definedName>
    <definedName name="INSTASURVEY1" localSheetId="0">#REF!</definedName>
    <definedName name="instasurvey2" localSheetId="0">#REF!</definedName>
    <definedName name="INSTBSS" localSheetId="0">#REF!</definedName>
    <definedName name="INSTBSS0" localSheetId="0">#REF!</definedName>
    <definedName name="INSTBSS1" localSheetId="0">#REF!</definedName>
    <definedName name="INSTDOCUMENTATION" localSheetId="0">#REF!</definedName>
    <definedName name="INSTDOCUMENTATION0" localSheetId="0">#REF!</definedName>
    <definedName name="INSTdocumentation1" localSheetId="0">#REF!</definedName>
    <definedName name="INSTPLANNING" localSheetId="0">#REF!</definedName>
    <definedName name="Int" localSheetId="0">#REF!</definedName>
    <definedName name="Interest_Rate" localSheetId="0">#REF!</definedName>
    <definedName name="INTROA900CHI" localSheetId="0">#REF!</definedName>
    <definedName name="INTROA900GER" localSheetId="0">#REF!</definedName>
    <definedName name="IPIS_bonds" localSheetId="0">#REF!</definedName>
    <definedName name="IPIS_clientrisk" localSheetId="0">#REF!</definedName>
    <definedName name="IPIS_exchangerisk" localSheetId="0">#REF!</definedName>
    <definedName name="IPIS_financing" localSheetId="0">#REF!</definedName>
    <definedName name="IPIS_Financing1" localSheetId="0">#REF!</definedName>
    <definedName name="IPIS_nego" localSheetId="0">#REF!</definedName>
    <definedName name="IPIS_sellingcom" localSheetId="0">#REF!</definedName>
    <definedName name="IPIS_tax" localSheetId="0">#REF!</definedName>
    <definedName name="IPIS_Tax1" localSheetId="0">#REF!</definedName>
    <definedName name="IPIS_Total" localSheetId="0">#REF!</definedName>
    <definedName name="Ipis_Total_C" localSheetId="0">#REF!</definedName>
    <definedName name="IPIS_Total_E" localSheetId="0">#REF!</definedName>
    <definedName name="IPIS_Total_G" localSheetId="0">#REF!</definedName>
    <definedName name="IPIS_Total_I" localSheetId="0">#REF!</definedName>
    <definedName name="IPIS_Total_K" localSheetId="0">#REF!</definedName>
    <definedName name="Ipis_Total_M" localSheetId="0">#REF!</definedName>
    <definedName name="IPIS_Total1" localSheetId="0">#REF!</definedName>
    <definedName name="IPSoft" localSheetId="0">#REF!</definedName>
    <definedName name="IPT_RSP" localSheetId="0">#REF!</definedName>
    <definedName name="ISDN" localSheetId="0">#REF!</definedName>
    <definedName name="ISDN_GW1" localSheetId="0">#REF!</definedName>
    <definedName name="ISDN_GW2" localSheetId="0">#REF!</definedName>
    <definedName name="ISDN_GW3" localSheetId="0">#REF!</definedName>
    <definedName name="ISDN_GW4" localSheetId="0">#REF!</definedName>
    <definedName name="ISDN_R1" localSheetId="0">#REF!</definedName>
    <definedName name="ISDN_R2" localSheetId="0">#REF!</definedName>
    <definedName name="ISDN_R3" localSheetId="0">#REF!</definedName>
    <definedName name="IT_BSS_E" localSheetId="0">#REF!</definedName>
    <definedName name="IT_BSS_E_CHN" localSheetId="0">#REF!</definedName>
    <definedName name="Item" localSheetId="0">#REF!</definedName>
    <definedName name="item_spec" localSheetId="0">#REF!</definedName>
    <definedName name="ITP" localSheetId="0">#REF!</definedName>
    <definedName name="ITP_A7505" localSheetId="0">#REF!</definedName>
    <definedName name="ITP_A7510" localSheetId="0">#REF!</definedName>
    <definedName name="ITP_A7515" localSheetId="0">#REF!</definedName>
    <definedName name="ITP_C" localSheetId="0">#REF!</definedName>
    <definedName name="ITP_E" localSheetId="0">#REF!</definedName>
    <definedName name="ITP_G" localSheetId="0">#REF!</definedName>
    <definedName name="ITP_I" localSheetId="0">#REF!</definedName>
    <definedName name="ITP_K" localSheetId="0">#REF!</definedName>
    <definedName name="ITP_M" localSheetId="0">#REF!</definedName>
    <definedName name="ITP_other" localSheetId="0">#REF!</definedName>
    <definedName name="ITP_practical_training" localSheetId="0">#REF!</definedName>
    <definedName name="ITP_theoretical_training" localSheetId="0">#REF!</definedName>
    <definedName name="IVR" localSheetId="0">#REF!</definedName>
    <definedName name="Java业务使用率" localSheetId="0">#REF!</definedName>
    <definedName name="jgtable" localSheetId="0">#REF!</definedName>
    <definedName name="jhll" localSheetId="0">#REF!</definedName>
    <definedName name="jjf" localSheetId="0">#REF!</definedName>
    <definedName name="jjlx" localSheetId="0">#REF!</definedName>
    <definedName name="Jumper_Cable" localSheetId="0">#REF!</definedName>
    <definedName name="k" localSheetId="0">#REF!</definedName>
    <definedName name="key_basic" localSheetId="0">#REF!</definedName>
    <definedName name="key_moy" localSheetId="0">#REF!</definedName>
    <definedName name="key_noble" localSheetId="0">#REF!</definedName>
    <definedName name="kk" localSheetId="0">#REF!</definedName>
    <definedName name="kkkkkkkk" localSheetId="0">#REF!</definedName>
    <definedName name="L2_BSS_E" localSheetId="0">#REF!</definedName>
    <definedName name="Lab_as_Trial" localSheetId="0">#REF!</definedName>
    <definedName name="Lab_delivery" localSheetId="0">#REF!</definedName>
    <definedName name="language_e_l" localSheetId="0">#REF!</definedName>
    <definedName name="language_input" localSheetId="0">#REF!</definedName>
    <definedName name="line" localSheetId="0">#REF!</definedName>
    <definedName name="LivingExpenses07112003" localSheetId="0">#REF!</definedName>
    <definedName name="LK2M11" localSheetId="0">#REF!</definedName>
    <definedName name="LK2M12" localSheetId="0">#REF!</definedName>
    <definedName name="Loan_Amount" localSheetId="0">#REF!</definedName>
    <definedName name="Loan_Start" localSheetId="0">#REF!</definedName>
    <definedName name="Loan_Years" localSheetId="0">#REF!</definedName>
    <definedName name="Local_OWP" localSheetId="0">#REF!</definedName>
    <definedName name="LT2BSSGER" localSheetId="0">#REF!</definedName>
    <definedName name="MailboxReq" localSheetId="0">#REF!</definedName>
    <definedName name="MainNumber" localSheetId="0">#REF!</definedName>
    <definedName name="make" localSheetId="0">#REF!</definedName>
    <definedName name="Managt" localSheetId="0">#REF!</definedName>
    <definedName name="Marge" localSheetId="0">#REF!</definedName>
    <definedName name="MarkAss" localSheetId="0">#REF!</definedName>
    <definedName name="MatCalcul" localSheetId="0">#REF!</definedName>
    <definedName name="MB_3" localSheetId="0">#REF!</definedName>
    <definedName name="MB09FRAC" localSheetId="0">#REF!</definedName>
    <definedName name="MB09FRDC" localSheetId="0">#REF!</definedName>
    <definedName name="MBPS" localSheetId="0">#REF!</definedName>
    <definedName name="MCCost07112003" localSheetId="0">#REF!</definedName>
    <definedName name="Miscea1" localSheetId="0">#REF!</definedName>
    <definedName name="Mission_Critical" localSheetId="0">#REF!</definedName>
    <definedName name="Mobileflag" localSheetId="0">#REF!</definedName>
    <definedName name="model" localSheetId="0">#REF!</definedName>
    <definedName name="MSCAccomodation" localSheetId="0">#REF!</definedName>
    <definedName name="MSCAirTransportation" localSheetId="0">#REF!</definedName>
    <definedName name="MSCTrainingPerWeek" localSheetId="0">#REF!</definedName>
    <definedName name="MSP" localSheetId="0">#REF!</definedName>
    <definedName name="MSP_A7505" localSheetId="0">#REF!</definedName>
    <definedName name="MSP_A7510" localSheetId="0">#REF!</definedName>
    <definedName name="MSP_A7515" localSheetId="0">#REF!</definedName>
    <definedName name="MSP_other" localSheetId="0">#REF!</definedName>
    <definedName name="MTBF" localSheetId="0">#REF!</definedName>
    <definedName name="MU_warranty" localSheetId="0">#REF!</definedName>
    <definedName name="MyLineDiscount" localSheetId="0">#REF!</definedName>
    <definedName name="MYQ" localSheetId="0">#REF!</definedName>
    <definedName name="Name" localSheetId="0">#REF!</definedName>
    <definedName name="Nb" localSheetId="0">#REF!</definedName>
    <definedName name="NbSIP" localSheetId="0">#REF!</definedName>
    <definedName name="NE1D" localSheetId="0">#REF!</definedName>
    <definedName name="NE2D" localSheetId="0">#REF!</definedName>
    <definedName name="NE3D" localSheetId="0">#REF!</definedName>
    <definedName name="New_Calc" localSheetId="0">#REF!</definedName>
    <definedName name="New_Calculations" localSheetId="0">#REF!</definedName>
    <definedName name="New_Price" localSheetId="0">#REF!</definedName>
    <definedName name="NewPrompts" localSheetId="0">#REF!</definedName>
    <definedName name="NewVocab" localSheetId="0">#REF!</definedName>
    <definedName name="NO" localSheetId="0">#REF!</definedName>
    <definedName name="NO_OUTPUTS" localSheetId="0">#REF!</definedName>
    <definedName name="Nuitee" localSheetId="0">#REF!</definedName>
    <definedName name="Num_Pmt_Per_Year" localSheetId="0">#REF!</definedName>
    <definedName name="Number_of_Payments" localSheetId="0">MATCH(0.01,汇总表!End_Bal,-1)+1</definedName>
    <definedName name="Offer_date" localSheetId="0">#REF!</definedName>
    <definedName name="Old_Price" localSheetId="0">#REF!</definedName>
    <definedName name="OldThings" localSheetId="0">#REF!</definedName>
    <definedName name="OLE_LINK1" localSheetId="0">#REF!</definedName>
    <definedName name="OMCRA0" localSheetId="0">#REF!</definedName>
    <definedName name="OMCRA1" localSheetId="0">#REF!</definedName>
    <definedName name="OMCRA2" localSheetId="0">#REF!</definedName>
    <definedName name="OMCRA3" localSheetId="0">#REF!</definedName>
    <definedName name="OMCRA4" localSheetId="0">#REF!</definedName>
    <definedName name="OMCRB1" localSheetId="0">#REF!</definedName>
    <definedName name="OMCRB2" localSheetId="0">#REF!</definedName>
    <definedName name="OMCRB3" localSheetId="0">#REF!</definedName>
    <definedName name="OMCRB4" localSheetId="0">#REF!</definedName>
    <definedName name="OMCRB5" localSheetId="0">#REF!</definedName>
    <definedName name="OMCREXPENSES" localSheetId="0">#REF!</definedName>
    <definedName name="OMCREXPENSES0" localSheetId="0">#REF!</definedName>
    <definedName name="OMCREXPENSES1" localSheetId="0">#REF!</definedName>
    <definedName name="One_Box_Cost" localSheetId="0">#REF!</definedName>
    <definedName name="One_Box_Ref" localSheetId="0">#REF!</definedName>
    <definedName name="ooo" localSheetId="0">#REF!</definedName>
    <definedName name="OP_BSS_E" localSheetId="0">#REF!</definedName>
    <definedName name="opt_HLR_mat" localSheetId="0">#REF!</definedName>
    <definedName name="opt_VMS_table" localSheetId="0">#REF!</definedName>
    <definedName name="Originator" localSheetId="0">#REF!</definedName>
    <definedName name="OUTPUT" localSheetId="0">#REF!</definedName>
    <definedName name="overhead_split_on_off" localSheetId="0">#REF!</definedName>
    <definedName name="P" localSheetId="0">#REF!</definedName>
    <definedName name="p_margin_b" localSheetId="0">#REF!</definedName>
    <definedName name="p_margin_m" localSheetId="0">#REF!</definedName>
    <definedName name="p_margin_n" localSheetId="0">#REF!</definedName>
    <definedName name="P064_2_2" localSheetId="0">#REF!</definedName>
    <definedName name="P064_2_4" localSheetId="0">#REF!</definedName>
    <definedName name="P06B_2_2" localSheetId="0">#REF!</definedName>
    <definedName name="P06B_2_4" localSheetId="0">#REF!</definedName>
    <definedName name="P12B_3_2" localSheetId="0">#REF!</definedName>
    <definedName name="P12B_3_4" localSheetId="0">#REF!</definedName>
    <definedName name="P12C_4_2" localSheetId="0">#REF!</definedName>
    <definedName name="P130_3_0.5" localSheetId="0">#REF!</definedName>
    <definedName name="P130_3_2" localSheetId="0">#REF!</definedName>
    <definedName name="p130_3_4" localSheetId="0">#REF!</definedName>
    <definedName name="P183_4_4" localSheetId="0">#REF!</definedName>
    <definedName name="P18B_4_0.5" localSheetId="0">#REF!</definedName>
    <definedName name="P18B_4_2" localSheetId="0">#REF!</definedName>
    <definedName name="P18B_4_4" localSheetId="0">#REF!</definedName>
    <definedName name="P18C_5_0.5" localSheetId="0">#REF!</definedName>
    <definedName name="P18C_5_2" localSheetId="0">#REF!</definedName>
    <definedName name="P18C_6_4" localSheetId="0">#REF!</definedName>
    <definedName name="P197_4_" localSheetId="0">#REF!</definedName>
    <definedName name="P197_4_0.5" localSheetId="0">#REF!</definedName>
    <definedName name="P197_4_2" localSheetId="0">#REF!</definedName>
    <definedName name="P24B_5_2" localSheetId="0">#REF!</definedName>
    <definedName name="P24B_5_4" localSheetId="0">#REF!</definedName>
    <definedName name="P260_5_0.5" localSheetId="0">#REF!</definedName>
    <definedName name="P260_5_2" localSheetId="0">#REF!</definedName>
    <definedName name="P260_6_4" localSheetId="0">#REF!</definedName>
    <definedName name="P30C_8_2" localSheetId="0">#REF!</definedName>
    <definedName name="P324_6_0.5" localSheetId="0">#REF!</definedName>
    <definedName name="P324_6_2" localSheetId="0">#REF!</definedName>
    <definedName name="P324_7_4" localSheetId="0">#REF!</definedName>
    <definedName name="P36B_7_0.5" localSheetId="0">#REF!</definedName>
    <definedName name="P36B_7_2" localSheetId="0">#REF!</definedName>
    <definedName name="P36B_8_4" localSheetId="0">#REF!</definedName>
    <definedName name="P42B_8_2" localSheetId="0">#REF!</definedName>
    <definedName name="P42C_11_2" localSheetId="0">#REF!</definedName>
    <definedName name="P460_10_4" localSheetId="0">#REF!</definedName>
    <definedName name="P460_8_0.5" localSheetId="0">#REF!</definedName>
    <definedName name="P460_9_2" localSheetId="0">#REF!</definedName>
    <definedName name="P590_10_0.5" localSheetId="0">#REF!</definedName>
    <definedName name="P590_11_2" localSheetId="0">#REF!</definedName>
    <definedName name="P590_13_4" localSheetId="0">#REF!</definedName>
    <definedName name="PAGE2" localSheetId="0">#REF!</definedName>
    <definedName name="Pay_Date" localSheetId="0">#REF!</definedName>
    <definedName name="Pay_Num" localSheetId="0">#REF!</definedName>
    <definedName name="Payment_Date" localSheetId="0">DATE(YEAR(汇总表!Loan_Start),MONTH(汇总表!Loan_Start)+Payment_Number,DAY(汇总表!Loan_Start))</definedName>
    <definedName name="PC_Agent1" localSheetId="0">#REF!</definedName>
    <definedName name="PC_OWP" localSheetId="0">#REF!</definedName>
    <definedName name="PC_Rack42_Switch" localSheetId="0">#REF!</definedName>
    <definedName name="PC_Stack1" localSheetId="0">#REF!</definedName>
    <definedName name="PerfDiag" localSheetId="0">#REF!</definedName>
    <definedName name="Peripherals" localSheetId="0">#REF!</definedName>
    <definedName name="PexBase" localSheetId="0">#REF!</definedName>
    <definedName name="PexHW" localSheetId="0">#REF!</definedName>
    <definedName name="PexHWOpt" localSheetId="0">#REF!</definedName>
    <definedName name="PexSW" localSheetId="0">#REF!</definedName>
    <definedName name="PexSWOpt" localSheetId="0">#REF!</definedName>
    <definedName name="Pilot_as_Trial" localSheetId="0">#REF!</definedName>
    <definedName name="Pilot_delivery" localSheetId="0">#REF!</definedName>
    <definedName name="PL" localSheetId="0">#REF!</definedName>
    <definedName name="Platform_Cost" localSheetId="0">#REF!</definedName>
    <definedName name="Platform_Ref" localSheetId="0">#REF!</definedName>
    <definedName name="PODetail" localSheetId="0">#REF!</definedName>
    <definedName name="POP_summary_GW" localSheetId="0">#REF!</definedName>
    <definedName name="POP_summary_start" localSheetId="0">#REF!</definedName>
    <definedName name="POP1Y1_7505" localSheetId="0">#REF!</definedName>
    <definedName name="Porcenta_Spare" localSheetId="0">#REF!</definedName>
    <definedName name="Power_for_Lab" localSheetId="0">#REF!</definedName>
    <definedName name="Power_Security" localSheetId="0">#REF!</definedName>
    <definedName name="ppp" localSheetId="0">#REF!</definedName>
    <definedName name="PREPD" localSheetId="0">#REF!</definedName>
    <definedName name="Price_C" localSheetId="0">#REF!</definedName>
    <definedName name="Price_C1" localSheetId="0">#REF!</definedName>
    <definedName name="Price_C10" localSheetId="0">#REF!</definedName>
    <definedName name="Price_C11" localSheetId="0">#REF!</definedName>
    <definedName name="Price_C12" localSheetId="0">#REF!</definedName>
    <definedName name="Price_C2" localSheetId="0">#REF!</definedName>
    <definedName name="Price_C3" localSheetId="0">#REF!</definedName>
    <definedName name="Price_C4" localSheetId="0">#REF!</definedName>
    <definedName name="Price_C5" localSheetId="0">#REF!</definedName>
    <definedName name="Price_C6" localSheetId="0">#REF!</definedName>
    <definedName name="Price_C7" localSheetId="0">#REF!</definedName>
    <definedName name="Price_C8" localSheetId="0">#REF!</definedName>
    <definedName name="Price_C9" localSheetId="0">#REF!</definedName>
    <definedName name="Price_Coef" localSheetId="0">#REF!</definedName>
    <definedName name="Price_Computation" localSheetId="0">#REF!</definedName>
    <definedName name="Price_Designation" localSheetId="0">#REF!</definedName>
    <definedName name="Price_E" localSheetId="0">#REF!</definedName>
    <definedName name="Price_E1" localSheetId="0">#REF!</definedName>
    <definedName name="Price_E10" localSheetId="0">#REF!</definedName>
    <definedName name="Price_E11" localSheetId="0">#REF!</definedName>
    <definedName name="Price_E12" localSheetId="0">#REF!</definedName>
    <definedName name="Price_E2" localSheetId="0">#REF!</definedName>
    <definedName name="Price_E3" localSheetId="0">#REF!</definedName>
    <definedName name="Price_E4" localSheetId="0">#REF!</definedName>
    <definedName name="Price_E5" localSheetId="0">#REF!</definedName>
    <definedName name="Price_E6" localSheetId="0">#REF!</definedName>
    <definedName name="Price_E7" localSheetId="0">#REF!</definedName>
    <definedName name="Price_E8" localSheetId="0">#REF!</definedName>
    <definedName name="Price_E9" localSheetId="0">#REF!</definedName>
    <definedName name="Price_G" localSheetId="0">#REF!</definedName>
    <definedName name="Price_G1" localSheetId="0">#REF!</definedName>
    <definedName name="Price_G10" localSheetId="0">#REF!</definedName>
    <definedName name="Price_G11" localSheetId="0">#REF!</definedName>
    <definedName name="Price_G12" localSheetId="0">#REF!</definedName>
    <definedName name="Price_G2" localSheetId="0">#REF!</definedName>
    <definedName name="Price_G3" localSheetId="0">#REF!</definedName>
    <definedName name="Price_G4" localSheetId="0">#REF!</definedName>
    <definedName name="Price_G5" localSheetId="0">#REF!</definedName>
    <definedName name="Price_G6" localSheetId="0">#REF!</definedName>
    <definedName name="Price_G7" localSheetId="0">#REF!</definedName>
    <definedName name="Price_G8" localSheetId="0">#REF!</definedName>
    <definedName name="Price_G9" localSheetId="0">#REF!</definedName>
    <definedName name="Price_I" localSheetId="0">#REF!</definedName>
    <definedName name="Price_I1" localSheetId="0">#REF!</definedName>
    <definedName name="Price_I10" localSheetId="0">#REF!</definedName>
    <definedName name="Price_I11" localSheetId="0">#REF!</definedName>
    <definedName name="Price_I12" localSheetId="0">#REF!</definedName>
    <definedName name="Price_I2" localSheetId="0">#REF!</definedName>
    <definedName name="Price_I3" localSheetId="0">#REF!</definedName>
    <definedName name="Price_I4" localSheetId="0">#REF!</definedName>
    <definedName name="Price_I5" localSheetId="0">#REF!</definedName>
    <definedName name="Price_I6" localSheetId="0">#REF!</definedName>
    <definedName name="Price_I7" localSheetId="0">#REF!</definedName>
    <definedName name="Price_I8" localSheetId="0">#REF!</definedName>
    <definedName name="Price_I9" localSheetId="0">#REF!</definedName>
    <definedName name="Price_in" localSheetId="0">#REF!</definedName>
    <definedName name="Price_K" localSheetId="0">#REF!</definedName>
    <definedName name="Price_K1" localSheetId="0">#REF!</definedName>
    <definedName name="Price_K10" localSheetId="0">#REF!</definedName>
    <definedName name="Price_K11" localSheetId="0">#REF!</definedName>
    <definedName name="Price_K12" localSheetId="0">#REF!</definedName>
    <definedName name="Price_K2" localSheetId="0">#REF!</definedName>
    <definedName name="Price_K3" localSheetId="0">#REF!</definedName>
    <definedName name="Price_K4" localSheetId="0">#REF!</definedName>
    <definedName name="Price_K5" localSheetId="0">#REF!</definedName>
    <definedName name="Price_K6" localSheetId="0">#REF!</definedName>
    <definedName name="Price_K7" localSheetId="0">#REF!</definedName>
    <definedName name="Price_K8" localSheetId="0">#REF!</definedName>
    <definedName name="Price_K9" localSheetId="0">#REF!</definedName>
    <definedName name="Price_Lot" localSheetId="0">#REF!</definedName>
    <definedName name="Price_M" localSheetId="0">#REF!</definedName>
    <definedName name="Price_M1" localSheetId="0">#REF!</definedName>
    <definedName name="Price_M10" localSheetId="0">#REF!</definedName>
    <definedName name="Price_M11" localSheetId="0">#REF!</definedName>
    <definedName name="Price_M12" localSheetId="0">#REF!</definedName>
    <definedName name="Price_M2" localSheetId="0">#REF!</definedName>
    <definedName name="Price_M3" localSheetId="0">#REF!</definedName>
    <definedName name="Price_M4" localSheetId="0">#REF!</definedName>
    <definedName name="Price_M5" localSheetId="0">#REF!</definedName>
    <definedName name="Price_M6" localSheetId="0">#REF!</definedName>
    <definedName name="Price_M7" localSheetId="0">#REF!</definedName>
    <definedName name="Price_M8" localSheetId="0">#REF!</definedName>
    <definedName name="Price_M9" localSheetId="0">#REF!</definedName>
    <definedName name="Price_port" localSheetId="0">#REF!</definedName>
    <definedName name="Price_Qty" localSheetId="0">#REF!</definedName>
    <definedName name="Price_Selling" localSheetId="0">#REF!</definedName>
    <definedName name="Princ" localSheetId="0">#REF!</definedName>
    <definedName name="_xlnm.Print_Area" localSheetId="0">汇总表!$A$1:$F$5</definedName>
    <definedName name="Print_Area_MI" localSheetId="0">#REF!</definedName>
    <definedName name="Print_Area_Reset" localSheetId="0">OFFSET(汇总表!Full_Print,0,0,Last_Row)</definedName>
    <definedName name="Print_titler" localSheetId="0">#REF!</definedName>
    <definedName name="Print_序" localSheetId="0">#REF!</definedName>
    <definedName name="Product" localSheetId="0">#REF!</definedName>
    <definedName name="proj.FollowUp_on_off" localSheetId="0">#REF!</definedName>
    <definedName name="proj.FollowUplocal_on_off" localSheetId="0">#REF!</definedName>
    <definedName name="Project" localSheetId="0">#REF!</definedName>
    <definedName name="project_man2" localSheetId="0">#REF!</definedName>
    <definedName name="ProjectA" localSheetId="0">#REF!</definedName>
    <definedName name="ProjectDate" localSheetId="0">#REF!</definedName>
    <definedName name="PROJECTMAN" localSheetId="0">#REF!</definedName>
    <definedName name="PROJECTMAN0" localSheetId="0">#REF!</definedName>
    <definedName name="PROJECTMAN1" localSheetId="0">#REF!</definedName>
    <definedName name="ProjectNumber" localSheetId="0">#REF!</definedName>
    <definedName name="projFollowUpEuro_on_off" localSheetId="0">#REF!</definedName>
    <definedName name="projFollowUplocal_on_off" localSheetId="0">#REF!</definedName>
    <definedName name="Prompts" localSheetId="0">#REF!</definedName>
    <definedName name="Province" localSheetId="0">#REF!</definedName>
    <definedName name="PV_Airplane_homebased" localSheetId="0">#REF!</definedName>
    <definedName name="PV_Airplane_ISC" localSheetId="0">#REF!</definedName>
    <definedName name="px0" localSheetId="0">#REF!</definedName>
    <definedName name="QAREUR" localSheetId="0">#REF!</definedName>
    <definedName name="qq" localSheetId="0">#REF!</definedName>
    <definedName name="qtfy" localSheetId="0">#REF!</definedName>
    <definedName name="Qty" localSheetId="0">#REF!</definedName>
    <definedName name="Qty_MediaServer" localSheetId="0">#REF!</definedName>
    <definedName name="Qty_MGC" localSheetId="0">#REF!</definedName>
    <definedName name="qtzjf" localSheetId="0">#REF!</definedName>
    <definedName name="Quantity" localSheetId="0">#REF!</definedName>
    <definedName name="qw" localSheetId="0">#REF!</definedName>
    <definedName name="ra" localSheetId="0">#REF!</definedName>
    <definedName name="RaD" localSheetId="0">#REF!</definedName>
    <definedName name="radio_test_equipment" localSheetId="0">#REF!</definedName>
    <definedName name="Rail_Power_Systems" localSheetId="0">#REF!</definedName>
    <definedName name="range" localSheetId="0">#REF!</definedName>
    <definedName name="Rate" localSheetId="0">#REF!</definedName>
    <definedName name="RatioCM07112003" localSheetId="0">#REF!</definedName>
    <definedName name="rb" localSheetId="0">#REF!</definedName>
    <definedName name="rd" localSheetId="0">#REF!</definedName>
    <definedName name="Rebate_1" localSheetId="0">#REF!</definedName>
    <definedName name="Rebate_2" localSheetId="0">#REF!</definedName>
    <definedName name="Rebate_3" localSheetId="0">#REF!</definedName>
    <definedName name="Rebate_4" localSheetId="0">#REF!</definedName>
    <definedName name="Rebate_5" localSheetId="0">#REF!</definedName>
    <definedName name="Recorder" localSheetId="0">#REF!</definedName>
    <definedName name="ref" localSheetId="0">#REF!</definedName>
    <definedName name="ref_prix" localSheetId="0">#REF!</definedName>
    <definedName name="Reference" localSheetId="0">#REF!</definedName>
    <definedName name="Refurbishing" localSheetId="0">#REF!</definedName>
    <definedName name="Remark" localSheetId="0">#REF!</definedName>
    <definedName name="remote_OWP" localSheetId="0">#REF!</definedName>
    <definedName name="remote_OWP_cluster" localSheetId="0">#REF!</definedName>
    <definedName name="REQD" localSheetId="0">#REF!</definedName>
    <definedName name="REV" localSheetId="0">#REF!</definedName>
    <definedName name="rg" localSheetId="0">#REF!</definedName>
    <definedName name="rgf" localSheetId="0">#REF!</definedName>
    <definedName name="rgj" localSheetId="0">#REF!</definedName>
    <definedName name="RMCG" localSheetId="0">#REF!</definedName>
    <definedName name="RNP" localSheetId="0">#REF!</definedName>
    <definedName name="RNPWKSA" localSheetId="0">#REF!</definedName>
    <definedName name="Rollout_end" localSheetId="0">#REF!</definedName>
    <definedName name="Rollout_start" localSheetId="0">#REF!</definedName>
    <definedName name="RSP" localSheetId="0">#REF!</definedName>
    <definedName name="RSP_A7505" localSheetId="0">#REF!</definedName>
    <definedName name="RSP_A7510" localSheetId="0">#REF!</definedName>
    <definedName name="RSP_A7515" localSheetId="0">#REF!</definedName>
    <definedName name="RSP_other" localSheetId="0">#REF!</definedName>
    <definedName name="RTEflag" localSheetId="0">#REF!</definedName>
    <definedName name="RTEG" localSheetId="0">#REF!</definedName>
    <definedName name="RTU_PRM" localSheetId="0">#REF!</definedName>
    <definedName name="RTU_SMF" localSheetId="0">#REF!</definedName>
    <definedName name="RTU_SMP" localSheetId="0">#REF!</definedName>
    <definedName name="RTU_SMP_D" localSheetId="0">#REF!</definedName>
    <definedName name="RXGD" localSheetId="0">#REF!</definedName>
    <definedName name="saad" localSheetId="0">#REF!</definedName>
    <definedName name="SACE" localSheetId="0">#REF!</definedName>
    <definedName name="sales" localSheetId="0">#REF!</definedName>
    <definedName name="SalesPrice1" localSheetId="0">#REF!</definedName>
    <definedName name="SAREUR" localSheetId="0">#REF!</definedName>
    <definedName name="SCFE" localSheetId="0">#REF!</definedName>
    <definedName name="Sched_Pay" localSheetId="0">#REF!</definedName>
    <definedName name="Scheduled_Extra_Payments" localSheetId="0">#REF!</definedName>
    <definedName name="Scheduled_Interest_Rate" localSheetId="0">#REF!</definedName>
    <definedName name="Scheduled_Monthly_Payment" localSheetId="0">#REF!</definedName>
    <definedName name="sdgfas" localSheetId="0">#REF!</definedName>
    <definedName name="search_rel1.3" localSheetId="0">#REF!</definedName>
    <definedName name="search_rel2.2" localSheetId="0">#REF!</definedName>
    <definedName name="search_rel2.2ip" localSheetId="0">#REF!</definedName>
    <definedName name="Servers" localSheetId="0">#REF!</definedName>
    <definedName name="servlist" localSheetId="0">#REF!</definedName>
    <definedName name="ServMSC" localSheetId="0">#REF!</definedName>
    <definedName name="Signaling" localSheetId="0">#REF!</definedName>
    <definedName name="SignalingHW" localSheetId="0">#REF!</definedName>
    <definedName name="Site" localSheetId="0">#REF!</definedName>
    <definedName name="Size" localSheetId="0">#REF!</definedName>
    <definedName name="sj" localSheetId="0">#REF!</definedName>
    <definedName name="sl_fax" localSheetId="0">#REF!</definedName>
    <definedName name="sl_full_name" localSheetId="0">#REF!</definedName>
    <definedName name="sl_linkman" localSheetId="0">#REF!</definedName>
    <definedName name="sl_phone" localSheetId="0">#REF!</definedName>
    <definedName name="SM_ABIS4_g1" localSheetId="0">#REF!</definedName>
    <definedName name="SM_ATER_g1" localSheetId="0">#REF!</definedName>
    <definedName name="SM_CAB_g1" localSheetId="0">#REF!</definedName>
    <definedName name="SM_ext_CAB_g1" localSheetId="0">#REF!</definedName>
    <definedName name="SMBI" localSheetId="0">#REF!</definedName>
    <definedName name="SMBS11" localSheetId="0">#REF!</definedName>
    <definedName name="SMBS13" localSheetId="0">#REF!</definedName>
    <definedName name="SMBS14" localSheetId="0">#REF!</definedName>
    <definedName name="SMHW13" localSheetId="0">#REF!</definedName>
    <definedName name="SMHW14" localSheetId="0">#REF!</definedName>
    <definedName name="SMS" localSheetId="0">#REF!</definedName>
    <definedName name="SMSBasis" localSheetId="0">#REF!</definedName>
    <definedName name="smsc_range" localSheetId="0">#REF!</definedName>
    <definedName name="SMSC_training" localSheetId="0">#REF!</definedName>
    <definedName name="SMSPricePerUser" localSheetId="0">#REF!</definedName>
    <definedName name="SOS_chapter_main" localSheetId="0">#REF!</definedName>
    <definedName name="SOS_Chapter_optional" localSheetId="0">#REF!</definedName>
    <definedName name="sp_site_fax" localSheetId="0">#REF!</definedName>
    <definedName name="Spare_Part" localSheetId="0">#REF!</definedName>
    <definedName name="Spares" localSheetId="0">#REF!</definedName>
    <definedName name="SP认证TPC" localSheetId="0">#REF!</definedName>
    <definedName name="SRPPrompts" localSheetId="0">#REF!</definedName>
    <definedName name="SrV_cost" localSheetId="0">#REF!</definedName>
    <definedName name="SrV_Ref" localSheetId="0">#REF!</definedName>
    <definedName name="SrV_VB_120S" localSheetId="0">#REF!</definedName>
    <definedName name="SrV_VB_180S" localSheetId="0">#REF!</definedName>
    <definedName name="SrV_VB_240S" localSheetId="0">#REF!</definedName>
    <definedName name="SrV_VB_300S" localSheetId="0">#REF!</definedName>
    <definedName name="SrV_VB_360S" localSheetId="0">#REF!</definedName>
    <definedName name="SrV_VB_480S" localSheetId="0">#REF!</definedName>
    <definedName name="SrV_VB_600S" localSheetId="0">#REF!</definedName>
    <definedName name="SrV_VB_90S" localSheetId="0">#REF!</definedName>
    <definedName name="SrV_VB_One_Box_30" localSheetId="0">#REF!</definedName>
    <definedName name="SrV_VB_One_Box_60" localSheetId="0">#REF!</definedName>
    <definedName name="st_address" localSheetId="0">#REF!</definedName>
    <definedName name="st_corp_name" localSheetId="0">#REF!</definedName>
    <definedName name="st_corp_title" localSheetId="0">#REF!</definedName>
    <definedName name="ST09FR2M" localSheetId="0">#REF!</definedName>
    <definedName name="ST09FRAC" localSheetId="0">#REF!</definedName>
    <definedName name="ST09FRDC" localSheetId="0">#REF!</definedName>
    <definedName name="Star_Multidrop" localSheetId="0">#REF!</definedName>
    <definedName name="StdVocab" localSheetId="0">#REF!</definedName>
    <definedName name="strRegion" localSheetId="0">#REF!</definedName>
    <definedName name="strSpareKitAlc" localSheetId="0">#REF!</definedName>
    <definedName name="STSE" localSheetId="0">#REF!</definedName>
    <definedName name="STSP" localSheetId="0">#REF!</definedName>
    <definedName name="STSR" localSheetId="0">#REF!</definedName>
    <definedName name="Sub_title" localSheetId="0">#REF!</definedName>
    <definedName name="sub_total" localSheetId="0">#REF!</definedName>
    <definedName name="sub_total_afterdiscount" localSheetId="0">#REF!</definedName>
    <definedName name="sub_total_ref" localSheetId="0">#REF!</definedName>
    <definedName name="SubAcc" localSheetId="0">#REF!</definedName>
    <definedName name="SubAss" localSheetId="0">#REF!</definedName>
    <definedName name="sum_amt" localSheetId="0">#REF!</definedName>
    <definedName name="SUND" localSheetId="0">#REF!</definedName>
    <definedName name="Supplier" localSheetId="0">#REF!</definedName>
    <definedName name="Supplier_ref" localSheetId="0">#REF!</definedName>
    <definedName name="Suppliers_ref" localSheetId="0">#REF!</definedName>
    <definedName name="Support_LH" localSheetId="0">#REF!</definedName>
    <definedName name="Support_Oracle" localSheetId="0">#REF!</definedName>
    <definedName name="SW_discount" localSheetId="0">#REF!</definedName>
    <definedName name="SW1D" localSheetId="0">#REF!</definedName>
    <definedName name="SW2D" localSheetId="0">#REF!</definedName>
    <definedName name="SW3D" localSheetId="0">#REF!</definedName>
    <definedName name="SW4D" localSheetId="0">#REF!</definedName>
    <definedName name="SWCB" localSheetId="0">#REF!</definedName>
    <definedName name="SWCC" localSheetId="0">#REF!</definedName>
    <definedName name="SYPEUR" localSheetId="0">#REF!</definedName>
    <definedName name="T1125_1" localSheetId="0">#REF!</definedName>
    <definedName name="T1125_1_price" localSheetId="0">#REF!</definedName>
    <definedName name="T1125_cost" localSheetId="0">#REF!</definedName>
    <definedName name="T1125_price" localSheetId="0">#REF!</definedName>
    <definedName name="T1405_cost" localSheetId="0">#REF!</definedName>
    <definedName name="T1405_price" localSheetId="0">#REF!</definedName>
    <definedName name="T1D" localSheetId="0">#REF!</definedName>
    <definedName name="T2D" localSheetId="0">#REF!</definedName>
    <definedName name="T3D" localSheetId="0">#REF!</definedName>
    <definedName name="taglist" localSheetId="0">#REF!</definedName>
    <definedName name="Targeted_margin" localSheetId="0">#REF!</definedName>
    <definedName name="Targeted_margin_langues" localSheetId="0">#REF!</definedName>
    <definedName name="Taux" localSheetId="0">#REF!</definedName>
    <definedName name="Taux_Currency" localSheetId="0">#REF!</definedName>
    <definedName name="Taux_Dollar_Euro" localSheetId="0">#REF!</definedName>
    <definedName name="TauxT5" localSheetId="0">#REF!</definedName>
    <definedName name="TC_CAB_g1" localSheetId="0">#REF!</definedName>
    <definedName name="TC_EXT_caB_g1" localSheetId="0">#REF!</definedName>
    <definedName name="TC_FR_g1" localSheetId="0">#REF!</definedName>
    <definedName name="tc_hw" localSheetId="0">#REF!</definedName>
    <definedName name="TCP_IP" localSheetId="0">#REF!</definedName>
    <definedName name="TCUA" localSheetId="0">#REF!</definedName>
    <definedName name="TE1a1" localSheetId="0">#REF!</definedName>
    <definedName name="TE1b" localSheetId="0">#REF!</definedName>
    <definedName name="TE1c1" localSheetId="0">#REF!</definedName>
    <definedName name="TE1d" localSheetId="0">#REF!</definedName>
    <definedName name="TE1e1" localSheetId="0">#REF!</definedName>
    <definedName name="TE1f" localSheetId="0">#REF!</definedName>
    <definedName name="TE1g" localSheetId="0">#REF!</definedName>
    <definedName name="TE1h" localSheetId="0">#REF!</definedName>
    <definedName name="TE1i" localSheetId="0">#REF!</definedName>
    <definedName name="TE1j" localSheetId="0">#REF!</definedName>
    <definedName name="TE1k" localSheetId="0">#REF!</definedName>
    <definedName name="TE1l" localSheetId="0">#REF!</definedName>
    <definedName name="TE1m" localSheetId="0">#REF!</definedName>
    <definedName name="TE1n" localSheetId="0">#REF!</definedName>
    <definedName name="TE1o" localSheetId="0">#REF!</definedName>
    <definedName name="TE1p" localSheetId="0">#REF!</definedName>
    <definedName name="TE1q" localSheetId="0">#REF!</definedName>
    <definedName name="TECH_ASSIST_Europe" localSheetId="0">#REF!</definedName>
    <definedName name="TECH_ASSIST_eUROPE0" localSheetId="0">#REF!</definedName>
    <definedName name="tech_ASSIST_europe1" localSheetId="0">#REF!</definedName>
    <definedName name="tech_assist_europe2" localSheetId="0">#REF!</definedName>
    <definedName name="Template_7510" localSheetId="0">#REF!</definedName>
    <definedName name="Template_7510_delta" localSheetId="0">#REF!</definedName>
    <definedName name="Template_Header" localSheetId="0">#REF!</definedName>
    <definedName name="test" localSheetId="0">#REF!</definedName>
    <definedName name="Ticket" localSheetId="0">#REF!</definedName>
    <definedName name="Title" localSheetId="0">#REF!</definedName>
    <definedName name="title_dw" localSheetId="0">#REF!</definedName>
    <definedName name="title_gbcode" localSheetId="0">#REF!</definedName>
    <definedName name="title_material" localSheetId="0">#REF!</definedName>
    <definedName name="title_name" localSheetId="0">#REF!</definedName>
    <definedName name="title_quantity" localSheetId="0">#REF!</definedName>
    <definedName name="title_remark" localSheetId="0">#REF!</definedName>
    <definedName name="title_xh" localSheetId="0">#REF!</definedName>
    <definedName name="TMAG" localSheetId="0">#REF!</definedName>
    <definedName name="today" localSheetId="0">#REF!</definedName>
    <definedName name="tool_area" localSheetId="0">#REF!</definedName>
    <definedName name="tool1" localSheetId="0">#REF!</definedName>
    <definedName name="tool13001" localSheetId="0">#REF!</definedName>
    <definedName name="tool13002" localSheetId="0">#REF!</definedName>
    <definedName name="tool13007" localSheetId="0">#REF!</definedName>
    <definedName name="tool13013" localSheetId="0">#REF!</definedName>
    <definedName name="tool2" localSheetId="0">#REF!</definedName>
    <definedName name="tool3" localSheetId="0">#REF!</definedName>
    <definedName name="TOTAL_COEFF." localSheetId="0">#REF!</definedName>
    <definedName name="Total_Interest" localSheetId="0">#REF!</definedName>
    <definedName name="Total_MediaServer" localSheetId="0">#REF!</definedName>
    <definedName name="Total_MGC" localSheetId="0">#REF!</definedName>
    <definedName name="total_on_off" localSheetId="0">#REF!</definedName>
    <definedName name="Total_Pay" localSheetId="0">#REF!</definedName>
    <definedName name="Total_Payment" localSheetId="0">Scheduled_Payment+Extra_Payment</definedName>
    <definedName name="Total_subscriber" localSheetId="0">#REF!</definedName>
    <definedName name="Total_trunk" localSheetId="0">#REF!</definedName>
    <definedName name="toto" localSheetId="0">#REF!</definedName>
    <definedName name="transformer_1a" localSheetId="0">#REF!</definedName>
    <definedName name="transformer_1b" localSheetId="0">#REF!</definedName>
    <definedName name="Transportfee18" localSheetId="0">#REF!</definedName>
    <definedName name="TravelCost07112003" localSheetId="0">#REF!</definedName>
    <definedName name="Trial_A7505" localSheetId="0">#REF!</definedName>
    <definedName name="Trial_A7510_R2.0" localSheetId="0">#REF!</definedName>
    <definedName name="Trial_A7510_R2.1" localSheetId="0">#REF!</definedName>
    <definedName name="TSCC" localSheetId="0">#REF!</definedName>
    <definedName name="TSCM13" localSheetId="0">#REF!</definedName>
    <definedName name="TSCM14" localSheetId="0">#REF!</definedName>
    <definedName name="TSCP" localSheetId="0">#REF!</definedName>
    <definedName name="TSEP" localSheetId="0">#REF!</definedName>
    <definedName name="TTS" localSheetId="0">#REF!</definedName>
    <definedName name="TTS_cost" localSheetId="0">#REF!</definedName>
    <definedName name="TTS_price" localSheetId="0">#REF!</definedName>
    <definedName name="TXGM" localSheetId="0">#REF!</definedName>
    <definedName name="Type" localSheetId="0">#REF!</definedName>
    <definedName name="u" localSheetId="0">#REF!</definedName>
    <definedName name="U1_Hw_Set" localSheetId="0">#REF!</definedName>
    <definedName name="UMS" localSheetId="0">#REF!</definedName>
    <definedName name="us_phone" localSheetId="0">#REF!</definedName>
    <definedName name="us_user_name" localSheetId="0">#REF!</definedName>
    <definedName name="USD" localSheetId="0">#REF!</definedName>
    <definedName name="USD_price" localSheetId="0">#REF!</definedName>
    <definedName name="USD_price_channel" localSheetId="0">#REF!</definedName>
    <definedName name="usdeur" localSheetId="0">#REF!</definedName>
    <definedName name="Utran1" localSheetId="0">#REF!</definedName>
    <definedName name="V_Ipis_1_Selling" localSheetId="0">#REF!</definedName>
    <definedName name="VA_DDE_SU" localSheetId="0">#REF!</definedName>
    <definedName name="VA_DDE_SUN" localSheetId="0">#REF!</definedName>
    <definedName name="VA_DDE_VU" localSheetId="0">#REF!</definedName>
    <definedName name="val_IPIS_bonds" localSheetId="0">#REF!</definedName>
    <definedName name="Val_IPIS_clientrisk" localSheetId="0">#REF!</definedName>
    <definedName name="Val_IPIS_exchangerisk" localSheetId="0">#REF!</definedName>
    <definedName name="Val_IPIS_financing" localSheetId="0">#REF!</definedName>
    <definedName name="Val_IPIS_nego" localSheetId="0">#REF!</definedName>
    <definedName name="Val_IPIS_Selllingcom" localSheetId="0">#REF!</definedName>
    <definedName name="Val_IPIS_tax" localSheetId="0">#REF!</definedName>
    <definedName name="valCUF" localSheetId="0">#REF!</definedName>
    <definedName name="valGTgross" localSheetId="0">#REF!</definedName>
    <definedName name="valGTnet" localSheetId="0">#REF!</definedName>
    <definedName name="valHWBfp" localSheetId="0">#REF!</definedName>
    <definedName name="valHWBy1" localSheetId="0">#REF!</definedName>
    <definedName name="valHWBy2" localSheetId="0">#REF!</definedName>
    <definedName name="valHWBy3" localSheetId="0">#REF!</definedName>
    <definedName name="valHWEfp" localSheetId="0">#REF!</definedName>
    <definedName name="valHWEy1" localSheetId="0">#REF!</definedName>
    <definedName name="valHWEy2" localSheetId="0">#REF!</definedName>
    <definedName name="valHWEy3" localSheetId="0">#REF!</definedName>
    <definedName name="valHWMCfp" localSheetId="0">#REF!</definedName>
    <definedName name="valHWMCy1" localSheetId="0">#REF!</definedName>
    <definedName name="valHWMCy2" localSheetId="0">#REF!</definedName>
    <definedName name="valHWMCy3" localSheetId="0">#REF!</definedName>
    <definedName name="valHWupB" localSheetId="0">#REF!</definedName>
    <definedName name="valHWupE" localSheetId="0">#REF!</definedName>
    <definedName name="valHWupMC" localSheetId="0">#REF!</definedName>
    <definedName name="valISSTgross" localSheetId="0">#REF!</definedName>
    <definedName name="valISSTnet" localSheetId="0">#REF!</definedName>
    <definedName name="valNISTgross" localSheetId="0">#REF!</definedName>
    <definedName name="valNISTnet" localSheetId="0">#REF!</definedName>
    <definedName name="valSKSTgross" localSheetId="0">#REF!</definedName>
    <definedName name="valSKSTnet" localSheetId="0">#REF!</definedName>
    <definedName name="valSWbase" localSheetId="0">#REF!</definedName>
    <definedName name="valSWnet" localSheetId="0">#REF!</definedName>
    <definedName name="Values_Entered" localSheetId="0">IF(汇总表!Loan_Amount*汇总表!Interest_Rate*汇总表!Loan_Years*汇总表!Loan_Start&gt;0,1,0)</definedName>
    <definedName name="valWarDisc" localSheetId="0">#REF!</definedName>
    <definedName name="VB_120S" localSheetId="0">#REF!</definedName>
    <definedName name="VB_180S" localSheetId="0">#REF!</definedName>
    <definedName name="VB_240S" localSheetId="0">#REF!</definedName>
    <definedName name="VB_300S" localSheetId="0">#REF!</definedName>
    <definedName name="VB_360S" localSheetId="0">#REF!</definedName>
    <definedName name="VB_480S" localSheetId="0">#REF!</definedName>
    <definedName name="VB_600S" localSheetId="0">#REF!</definedName>
    <definedName name="VB_90S" localSheetId="0">#REF!</definedName>
    <definedName name="VB_One_Box_30" localSheetId="0">#REF!</definedName>
    <definedName name="VB_One_Box_60" localSheetId="0">#REF!</definedName>
    <definedName name="Vender" localSheetId="0">#REF!</definedName>
    <definedName name="Venta" localSheetId="0">#REF!</definedName>
    <definedName name="Version" localSheetId="0">#REF!</definedName>
    <definedName name="Version_Revision" localSheetId="0">#REF!</definedName>
    <definedName name="VIDEO_GW" localSheetId="0">#REF!</definedName>
    <definedName name="VIDEO_GW_PROV" localSheetId="0">#REF!</definedName>
    <definedName name="vms_range" localSheetId="0">#REF!</definedName>
    <definedName name="vms_table" localSheetId="0">#REF!</definedName>
    <definedName name="VMSTable" localSheetId="0">#REF!</definedName>
    <definedName name="Voyage" localSheetId="0">#REF!</definedName>
    <definedName name="VPSystems" localSheetId="0">#REF!</definedName>
    <definedName name="VV" localSheetId="0">#REF!</definedName>
    <definedName name="W0" localSheetId="0">#REF!</definedName>
    <definedName name="W1_Table" localSheetId="0">#REF!</definedName>
    <definedName name="WAP_COEF" localSheetId="0">#REF!</definedName>
    <definedName name="WAP_ENP" localSheetId="0">#REF!</definedName>
    <definedName name="WAP_ENU" localSheetId="0">#REF!</definedName>
    <definedName name="WAP_STP" localSheetId="0">#REF!</definedName>
    <definedName name="WAP_STU" localSheetId="0">#REF!</definedName>
    <definedName name="Warranty" localSheetId="0">#REF!</definedName>
    <definedName name="Warranty_elements" localSheetId="0">#REF!</definedName>
    <definedName name="Warranty_line" localSheetId="0">#REF!</definedName>
    <definedName name="Warranty_price" localSheetId="0">#REF!</definedName>
    <definedName name="WB1G" localSheetId="0">#REF!</definedName>
    <definedName name="WB2G" localSheetId="0">#REF!</definedName>
    <definedName name="WEB浏览使用率" localSheetId="0">#REF!</definedName>
    <definedName name="X.25" localSheetId="0">#REF!</definedName>
    <definedName name="xchange" localSheetId="0">#REF!</definedName>
    <definedName name="XXX" localSheetId="0">#REF!</definedName>
    <definedName name="XXX2" localSheetId="0">#REF!</definedName>
    <definedName name="YC" localSheetId="0">#REF!</definedName>
    <definedName name="Year" localSheetId="0">#REF!</definedName>
    <definedName name="YJTV" localSheetId="0">MATCH(0.01,汇总表!End_Bal,-1)+1</definedName>
    <definedName name="yyy" localSheetId="0">#REF!</definedName>
    <definedName name="Z_B77DF061_0BD5_11D3_874B_BB0ACCC01600_.wvu.PrintArea" localSheetId="0" hidden="1">#REF!</definedName>
    <definedName name="zzz" localSheetId="0">#REF!</definedName>
    <definedName name="zzzzzzzzzzzzzz" localSheetId="0">#REF!</definedName>
    <definedName name="安装工程现场经费" localSheetId="0">#REF!</definedName>
    <definedName name="板厚" localSheetId="0">#REF!</definedName>
    <definedName name="彩铃业务使用率" localSheetId="0">#REF!</definedName>
    <definedName name="彩信业务百分比" localSheetId="0">#REF!</definedName>
    <definedName name="彩信业务流量" localSheetId="0">#REF!</definedName>
    <definedName name="彩信业务使用率" localSheetId="0">#REF!</definedName>
    <definedName name="处理话单TPC" localSheetId="0">#REF!</definedName>
    <definedName name="处理用户请求TPC" localSheetId="0">#REF!</definedName>
    <definedName name="带宽利用率" localSheetId="0">#REF!</definedName>
    <definedName name="单位" localSheetId="0">EVALUATE+#REF!</definedName>
    <definedName name="地坪厚度" localSheetId="0">#REF!</definedName>
    <definedName name="第__页__共___页" localSheetId="0">#REF!</definedName>
    <definedName name="第1页" localSheetId="0">#REF!</definedName>
    <definedName name="垫层厚" localSheetId="0">#REF!</definedName>
    <definedName name="垫层突出单边宽" localSheetId="0">#REF!</definedName>
    <definedName name="订购关系鉴权TPC" localSheetId="0">#REF!</definedName>
    <definedName name="定位业务使用率" localSheetId="0">#REF!</definedName>
    <definedName name="读数据库TPC" localSheetId="0">#REF!</definedName>
    <definedName name="短信业务使用率" localSheetId="0">#REF!</definedName>
    <definedName name="钢12" localSheetId="0">#REF!</definedName>
    <definedName name="钢3" localSheetId="0">#REF!</definedName>
    <definedName name="钢筋砼部分" localSheetId="0">#REF!</definedName>
    <definedName name="钢筋弯钩长度" localSheetId="0">#REF!</definedName>
    <definedName name="工程量清单表" localSheetId="0">#REF!</definedName>
    <definedName name="工作面单边宽" localSheetId="0">#REF!</definedName>
    <definedName name="共1页" localSheetId="0">#REF!</definedName>
    <definedName name="规划局和" localSheetId="0">#REF!</definedName>
    <definedName name="话单处理数据库TPC" localSheetId="0">#REF!</definedName>
    <definedName name="机电设备机械调整" localSheetId="0">#REF!</definedName>
    <definedName name="机电设备计划利润" localSheetId="0">#REF!</definedName>
    <definedName name="机电设备间接费" localSheetId="0">#REF!</definedName>
    <definedName name="机电设备其他费用" localSheetId="0">#REF!</definedName>
    <definedName name="机电设备其他直接费" localSheetId="0">#REF!</definedName>
    <definedName name="机电设备人工" localSheetId="0">#REF!</definedName>
    <definedName name="机电设备税金" localSheetId="0">#REF!</definedName>
    <definedName name="计算式_长度L___根数N_为整数" localSheetId="0">#REF!</definedName>
    <definedName name="建筑面积计算规则" localSheetId="0">#REF!</definedName>
    <definedName name="建筑物机械调整" localSheetId="0">#REF!</definedName>
    <definedName name="建筑物计划利润" localSheetId="0">#REF!</definedName>
    <definedName name="建筑物间接费" localSheetId="0">#REF!</definedName>
    <definedName name="建筑物其他费用" localSheetId="0">#REF!</definedName>
    <definedName name="建筑物其他直接费" localSheetId="0">#REF!</definedName>
    <definedName name="建筑物人工" localSheetId="0">#REF!</definedName>
    <definedName name="建筑物税金" localSheetId="0">#REF!</definedName>
    <definedName name="建筑物现场经费" localSheetId="0">#REF!</definedName>
    <definedName name="鉴权包大小" localSheetId="0">#REF!</definedName>
    <definedName name="脚手架定额" localSheetId="0">#REF!</definedName>
    <definedName name="金属结构工程" localSheetId="0">#REF!</definedName>
    <definedName name="金属结构机械调整" localSheetId="0">#REF!</definedName>
    <definedName name="金属结构计划利润" localSheetId="0">#REF!</definedName>
    <definedName name="金属结构间接费" localSheetId="0">#REF!</definedName>
    <definedName name="金属结构其他费用" localSheetId="0">#REF!</definedName>
    <definedName name="金属结构其他直接费" localSheetId="0">#REF!</definedName>
    <definedName name="金属结构人工" localSheetId="0">#REF!</definedName>
    <definedName name="金属结构税金" localSheetId="0">#REF!</definedName>
    <definedName name="金属结构现场经费" localSheetId="0">#REF!</definedName>
    <definedName name="矩柱模" localSheetId="0">#REF!</definedName>
    <definedName name="聚氨酯" localSheetId="0">#REF!</definedName>
    <definedName name="可" localSheetId="0">#REF!</definedName>
    <definedName name="栏杆价格明细" localSheetId="0">EVALUATE+#REF!</definedName>
    <definedName name="梁板钢筋根数" localSheetId="0">#REF!</definedName>
    <definedName name="梁模" localSheetId="0">#REF!</definedName>
    <definedName name="零星模" localSheetId="0">#REF!</definedName>
    <definedName name="流媒体业务使用率" localSheetId="0">#REF!</definedName>
    <definedName name="每秒处理话单数_10M" localSheetId="0">#REF!</definedName>
    <definedName name="每秒处理话单数_15M" localSheetId="0">#REF!</definedName>
    <definedName name="每秒处理话单数_20M" localSheetId="0">#REF!</definedName>
    <definedName name="每秒处理话单数_2M" localSheetId="0">#REF!</definedName>
    <definedName name="每秒处理话单数_5M" localSheetId="0">#REF!</definedName>
    <definedName name="每秒订购关系鉴权数_10M" localSheetId="0">#REF!</definedName>
    <definedName name="每秒订购关系鉴权数_15M" localSheetId="0">#REF!</definedName>
    <definedName name="每秒订购关系鉴权数_20M" localSheetId="0">#REF!</definedName>
    <definedName name="每秒订购关系鉴权数_2M" localSheetId="0">#REF!</definedName>
    <definedName name="每秒订购关系鉴权数_5M" localSheetId="0">#REF!</definedName>
    <definedName name="每秒一次批价个数_10M" localSheetId="0">#REF!</definedName>
    <definedName name="每秒一次批价个数_15M" localSheetId="0">#REF!</definedName>
    <definedName name="每秒一次批价个数_20M" localSheetId="0">#REF!</definedName>
    <definedName name="每秒一次批价个数_2M" localSheetId="0">#REF!</definedName>
    <definedName name="每秒一次批价个数_5M" localSheetId="0">#REF!</definedName>
    <definedName name="每秒用户请求数_10M" localSheetId="0">#REF!</definedName>
    <definedName name="每秒用户请求数_15M" localSheetId="0">#REF!</definedName>
    <definedName name="每秒用户请求数_20M" localSheetId="0">#REF!</definedName>
    <definedName name="每秒用户请求数_2M" localSheetId="0">#REF!</definedName>
    <definedName name="每秒用户请求数_5M" localSheetId="0">#REF!</definedName>
    <definedName name="每人月Java业务数" localSheetId="0">#REF!</definedName>
    <definedName name="每人月WEB浏览业务数" localSheetId="0">#REF!</definedName>
    <definedName name="每人月彩铃业务数" localSheetId="0">#REF!</definedName>
    <definedName name="每人月彩信业务数" localSheetId="0">#REF!</definedName>
    <definedName name="每人月定位业务数" localSheetId="0">#REF!</definedName>
    <definedName name="每人月短信业务数" localSheetId="0">#REF!</definedName>
    <definedName name="每人月浏览次数" localSheetId="0">#REF!</definedName>
    <definedName name="每人月流媒体业务数" localSheetId="0">#REF!</definedName>
    <definedName name="每人月声讯业务数" localSheetId="0">#REF!</definedName>
    <definedName name="门户请求流量" localSheetId="0">#REF!</definedName>
    <definedName name="抹灰工程" localSheetId="0">#REF!</definedName>
    <definedName name="平台忙时每秒处理ISMAP消息数" localSheetId="0">#REF!</definedName>
    <definedName name="平台忙时每秒业务量" localSheetId="0">#REF!</definedName>
    <definedName name="其它业务流量" localSheetId="0">#REF!</definedName>
    <definedName name="墙200模" localSheetId="0">#REF!</definedName>
    <definedName name="墙500模" localSheetId="0">#REF!</definedName>
    <definedName name="人工1" localSheetId="0">#REF!</definedName>
    <definedName name="人工a" localSheetId="0">#REF!</definedName>
    <definedName name="人工挖土" localSheetId="0">#REF!</definedName>
    <definedName name="声讯业务使用率" localSheetId="0">#REF!</definedName>
    <definedName name="式" localSheetId="0">#REF!</definedName>
    <definedName name="室内外高差" localSheetId="0">#REF!</definedName>
    <definedName name="室内装修价格明细" localSheetId="0">EVALUATE+#REF!</definedName>
    <definedName name="数据库包大小" localSheetId="0">#REF!</definedName>
    <definedName name="_xlnm.Extract" localSheetId="0">#REF!</definedName>
    <definedName name="天沟" localSheetId="0">#REF!</definedName>
    <definedName name="砼10" localSheetId="0">#REF!</definedName>
    <definedName name="砼15" localSheetId="0">#REF!</definedName>
    <definedName name="砼20" localSheetId="0">#REF!</definedName>
    <definedName name="砼25" localSheetId="0">#REF!</definedName>
    <definedName name="砼30" localSheetId="0">#REF!</definedName>
    <definedName name="砼35" localSheetId="0">#REF!</definedName>
    <definedName name="砼40" localSheetId="0">#REF!</definedName>
    <definedName name="砼45" localSheetId="0">#REF!</definedName>
    <definedName name="砼50" localSheetId="0">#REF!</definedName>
    <definedName name="砼55" localSheetId="0">#REF!</definedName>
    <definedName name="砼浇" localSheetId="0">#REF!</definedName>
    <definedName name="土方工程" localSheetId="0">#REF!</definedName>
    <definedName name="土方机械调整" localSheetId="0">#REF!</definedName>
    <definedName name="土方计划利润" localSheetId="0">#REF!</definedName>
    <definedName name="土方间接费" localSheetId="0">#REF!</definedName>
    <definedName name="土方其他费用" localSheetId="0">#REF!</definedName>
    <definedName name="土方其他直接费" localSheetId="0">#REF!</definedName>
    <definedName name="土方人工" localSheetId="0">#REF!</definedName>
    <definedName name="土方税金" localSheetId="0">#REF!</definedName>
    <definedName name="土方现场经费" localSheetId="0">#REF!</definedName>
    <definedName name="土人" localSheetId="0">#REF!</definedName>
    <definedName name="土人工" localSheetId="0">#REF!</definedName>
    <definedName name="外面砖" localSheetId="0">#REF!</definedName>
    <definedName name="外涂" localSheetId="0">#REF!</definedName>
    <definedName name="香波C线瓶子高空输送带机挡板改造" localSheetId="0">#REF!</definedName>
    <definedName name="销售订单序时簿" localSheetId="0">#REF!</definedName>
    <definedName name="写数据库TPC" localSheetId="0">#REF!</definedName>
    <definedName name="型号" localSheetId="0">#REF!</definedName>
    <definedName name="徐州新城项目消防" localSheetId="0">#REF!</definedName>
    <definedName name="颜色" localSheetId="0">#REF!</definedName>
    <definedName name="一次" localSheetId="0">#REF!</definedName>
    <definedName name="一次批价TPC" localSheetId="0">#REF!</definedName>
    <definedName name="异柱模" localSheetId="0">#REF!</definedName>
    <definedName name="用户操作读百分比" localSheetId="0">#REF!</definedName>
    <definedName name="用户认证TPC" localSheetId="0">#REF!</definedName>
    <definedName name="砖石工程" localSheetId="0">#REF!</definedName>
    <definedName name="桩模" localSheetId="0">#REF!</definedName>
    <definedName name="装饰楼地面A" localSheetId="0">#REF!</definedName>
    <definedName name="总表3" localSheetId="0">#REF!</definedName>
    <definedName name="전" localSheetId="0">#REF!</definedName>
    <definedName name="주택사업본부" localSheetId="0">#REF!</definedName>
    <definedName name="철구사업본부" localSheetId="0">#REF!</definedName>
  </definedNames>
  <calcPr calcId="144525"/>
</workbook>
</file>

<file path=xl/sharedStrings.xml><?xml version="1.0" encoding="utf-8"?>
<sst xmlns="http://schemas.openxmlformats.org/spreadsheetml/2006/main" count="172" uniqueCount="85">
  <si>
    <t>东莞市民服务中心三期电力电缆采购合同
投标费用汇总表</t>
  </si>
  <si>
    <t>序号</t>
  </si>
  <si>
    <t>费用名称</t>
  </si>
  <si>
    <t>计费基数</t>
  </si>
  <si>
    <t>投标限价（元）</t>
  </si>
  <si>
    <t>投标报价</t>
  </si>
  <si>
    <t>备注</t>
  </si>
  <si>
    <t>采购费用</t>
  </si>
  <si>
    <t>汇总报价</t>
  </si>
  <si>
    <t>小写：</t>
  </si>
  <si>
    <t>大写：</t>
  </si>
  <si>
    <t>东莞市民服务中心三期电力电缆采购招标清单报价说明</t>
  </si>
  <si>
    <t>招标范围东莞市民服务中心三期电力电缆采购，范围以招标文件书面资料为准。</t>
  </si>
  <si>
    <t>计价方式为综合单价包干，价格包括所乙方将货品标的物运卸至甲方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前期设计配合、现场协调、配合验收、因质量问题引起的维修和更换、技术指导和培训、责任义务等各项费用。工程量按照甲方书面订单并收货验收合格的数量进行结算。</t>
  </si>
  <si>
    <t>本清单中所有填报的价格均为不含税单价，增值税统一按照13%考虑。</t>
  </si>
  <si>
    <t>鉴于原材料“铜”市场价格的波动，今后供货中将对“铜”期货价波动引起的电线电缆价格变化给与适当调整，具体调整办法为：</t>
  </si>
  <si>
    <r>
      <rPr>
        <sz val="10"/>
        <rFont val="仿宋_GB2312"/>
        <charset val="134"/>
      </rPr>
      <t>此次招标清单按上海有色金属网9月28日铜材</t>
    </r>
    <r>
      <rPr>
        <b/>
        <sz val="10"/>
        <color rgb="FFFF0000"/>
        <rFont val="仿宋_GB2312"/>
        <charset val="134"/>
      </rPr>
      <t>67460</t>
    </r>
    <r>
      <rPr>
        <sz val="10"/>
        <rFont val="仿宋_GB2312"/>
        <charset val="134"/>
      </rPr>
      <t>元/吨报价；
调价公式为：p=p0+（b-a）×v
p：合同电缆价格（元/米）；
p0：基准价格（元/米）；
b:招标人下达书面订货单当天“上海有色金属网广东SMM1＃电解铜”均价作为铜价调差基准价；
a: 报价基准价：</t>
    </r>
    <r>
      <rPr>
        <b/>
        <sz val="10"/>
        <color rgb="FFFF0000"/>
        <rFont val="仿宋_GB2312"/>
        <charset val="134"/>
      </rPr>
      <t>67460</t>
    </r>
    <r>
      <rPr>
        <sz val="10"/>
        <rFont val="仿宋_GB2312"/>
        <charset val="134"/>
      </rPr>
      <t>元/吨；
V: 即每米产品铜的净重（吨/米）。
例如：基准铜价a=50000元/吨条件下，BV-2.5mm2对应的价格PO=2.0元/m，则当期铜的价格B=40000元/吨，电线电缆每米铜重量（吨）=电线电缆公称截面积*8.9*10-6,BV-2.5mm2对应的价格为:P=2+（40000-50000）*2.5*8.9*10-6=2-0.2225=1.78元/m（调整后单价小数点保留2位）。</t>
    </r>
  </si>
  <si>
    <t>交货期为下单之日起20天内交货至项目现场；货到工地，由甲方、监理现场随机抽样监督送检；如送检不合格，则该批电缆退货，所发生的费用由供货单位负责；如发生3次以上送检不合格，将追究其乙方责任。</t>
  </si>
  <si>
    <t>报价人应巨细无疑考虑现场、图纸等实际情况；报价人也应深入理解技术标准和验收要求,所有在招标时提供的文件均认为已完整无误包含在价格之中；</t>
  </si>
  <si>
    <t xml:space="preserve"> </t>
  </si>
  <si>
    <t>对于其他变更增加或减少工程，相同或相近项目单价优先采用清单中单价结算，无法套用上述计价方式的，按照相近型号及调价机制进行调整单价；</t>
  </si>
  <si>
    <t>投标方必须认真阅读招标方的技术标准，对于招标方指定的材料、设备、配件品牌及技术标准应在报价明细表中作出详细的说明，与技术标准不符者，按废标处理；若清单中所述做法与技术标准相冲突,以技术标准为准，图纸标注与技术标准有矛盾之处，以技术标准为准;</t>
  </si>
  <si>
    <t>若招标清单的回标报价中存在漏报价格，则视为漏项的相关费用已包含在其他回标报价之中；</t>
  </si>
  <si>
    <t>其他未尽事宜详见合同草稿及技术标准附件及验收标准；</t>
  </si>
  <si>
    <t>本页不得删除，投标供应商不得删除、修改本工程量清单，否则引起的计算错误自行负责。</t>
  </si>
  <si>
    <t>东莞市民服务中心三期电力电缆采购报价清单</t>
  </si>
  <si>
    <t>名称</t>
  </si>
  <si>
    <t>电压等级</t>
  </si>
  <si>
    <t>单位</t>
  </si>
  <si>
    <t>线/缆合计(m)</t>
  </si>
  <si>
    <t>控制价</t>
  </si>
  <si>
    <t>每米产品铜的净重（吨/米）</t>
  </si>
  <si>
    <t>上海有色金属网9月28日
基准铜价t
（不含税）</t>
  </si>
  <si>
    <t>单价（元）</t>
  </si>
  <si>
    <t>合价（元）</t>
  </si>
  <si>
    <t>不含税单价（元/m）</t>
  </si>
  <si>
    <t>WDZN-YJY-5*2.5</t>
  </si>
  <si>
    <t>0.6/1kv</t>
  </si>
  <si>
    <t>m</t>
  </si>
  <si>
    <t>WDZN-YJY-5*4</t>
  </si>
  <si>
    <t>WDZ-YJY-3*10</t>
  </si>
  <si>
    <t>WDZ-YJY-4*120+1*70</t>
  </si>
  <si>
    <t>WDZ-YJY-4*150+1*70</t>
  </si>
  <si>
    <t>WDZ-YJY-4*185+1*95</t>
  </si>
  <si>
    <t>WDZ-YJY-4*240+1*120</t>
  </si>
  <si>
    <t>WDZ-YJY-4*25+1*16</t>
  </si>
  <si>
    <t>WDZ-YJY-4*35+1*16</t>
  </si>
  <si>
    <t>WDZ-YJY-4*50+1*25</t>
  </si>
  <si>
    <t>WDZ-YJY-4*70+1*35</t>
  </si>
  <si>
    <t>WDZ-YJY-4*95+1*50</t>
  </si>
  <si>
    <t>WDZ-YJY-5*10</t>
  </si>
  <si>
    <t>WDZ-YJY-5*16</t>
  </si>
  <si>
    <t>WDZ-YJY-5*4</t>
  </si>
  <si>
    <t>WDZ-YJY-5*6</t>
  </si>
  <si>
    <t>WDZ-YJY-3*120+1*70</t>
  </si>
  <si>
    <t>WDZ-YJY-3*50+1*25</t>
  </si>
  <si>
    <t>WDZ-YJY-3*25+1*16</t>
  </si>
  <si>
    <t>WDZ-YJY-3*35+1*16</t>
  </si>
  <si>
    <t>WDZ-YJY-4*10</t>
  </si>
  <si>
    <t>WDZ-YJY-4*16</t>
  </si>
  <si>
    <t>WDZ-YJY-5*2.5</t>
  </si>
  <si>
    <t>WDZN-YJY-4*16</t>
  </si>
  <si>
    <t>WDZN-YJY-3*50+1*25</t>
  </si>
  <si>
    <t>WDZN-YJY-3*95</t>
  </si>
  <si>
    <t>WDZN-YJY-4*10</t>
  </si>
  <si>
    <t>WDZN-YJY-4*2.5</t>
  </si>
  <si>
    <t>WDZN-YJY-4*4</t>
  </si>
  <si>
    <t>WDZN-YJY-4*95</t>
  </si>
  <si>
    <t>WDZ-YJY-4*4</t>
  </si>
  <si>
    <t>WDZN-KYJY-4*1.5</t>
  </si>
  <si>
    <t>WDZN-KYJY-7*1.5</t>
  </si>
  <si>
    <t>WDZ-YJY-3*150+1*70</t>
  </si>
  <si>
    <t>WDZ-YJY-3*70+1*35</t>
  </si>
  <si>
    <t>WDZ-YJY-3*95+1*50</t>
  </si>
  <si>
    <t>WDZ-YJY-4*2.5</t>
  </si>
  <si>
    <t>WDZ-YJY-4*6</t>
  </si>
  <si>
    <t>WDZN-YJY-4*6</t>
  </si>
  <si>
    <t>WDZ-YJY-3X120</t>
  </si>
  <si>
    <t>8.7/15KV</t>
  </si>
  <si>
    <t>WDZ-YJY-3*300</t>
  </si>
  <si>
    <t>ZR-YJV22-3*300</t>
  </si>
  <si>
    <t>ZR-YJV22-3*120</t>
  </si>
  <si>
    <t>税金13%（元）</t>
  </si>
  <si>
    <t>含税合计（元）</t>
  </si>
  <si>
    <r>
      <t>备注：
1、本次招标计价方式为综合单价包干，价格包括所乙方将货品标的物运卸至甲方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前期设计配合、现场协调、配合验收、因质量问题引起的维修和更换、技术指导和培训、责任义务等各项费用。工程量按照甲方书面订单并收货验收合格的数量进行结算。
2、报价均为国标电缆，品牌要求（或同等品牌）：花缆、程通、盛隆、中亚；
3、鉴于原材料“铜”市场价格的波动，今后供货中将对“广东SMM1＃电解铜”期货价波动引起的电线电缆价格变化给与调整，具体调整办法为：以招标人下达书面订货当日上海有色金属网广东SMM1＃电解铜均价与投标基准价相比，此次招标清单按上海有色金属网9月28日铜材</t>
    </r>
    <r>
      <rPr>
        <b/>
        <sz val="10"/>
        <color rgb="FFFF0000"/>
        <rFont val="仿宋_GB2312"/>
        <charset val="134"/>
      </rPr>
      <t>67460</t>
    </r>
    <r>
      <rPr>
        <sz val="10"/>
        <color theme="1"/>
        <rFont val="仿宋_GB2312"/>
        <charset val="134"/>
      </rPr>
      <t>元/吨报价；
调价公式为：p=p0+（b-a）×v
p：合同电缆价格（元/米）；
p0：基准价格（元/米）；
b:招标人下达书面订货单当天“上海有色金属网广东SMM1＃电解铜”均价作为铜价调差基准价；
a: 报价基准价：</t>
    </r>
    <r>
      <rPr>
        <b/>
        <sz val="10"/>
        <color rgb="FFFF0000"/>
        <rFont val="仿宋_GB2312"/>
        <charset val="134"/>
      </rPr>
      <t>67460</t>
    </r>
    <r>
      <rPr>
        <sz val="10"/>
        <color theme="1"/>
        <rFont val="仿宋_GB2312"/>
        <charset val="134"/>
      </rPr>
      <t>元/吨；
V: 即每米产品铜的净重（吨/米）。
例如：基准铜价a=50000元/吨条件下，BV-2.5mm2对应的价格PO=2.0元/m，则当期铜的价格B=40000元/吨，电线电缆每米铜重量（吨）=电线电缆公称截面积*8.9*10-6,BV-2.5mm2对应的价格为:P=2+（40000-50000）*2.5*8.9*10-6=2-0.2225=1.78元/m（调整后单价小数点保留2位）。
4、交货期为下单之日起20天内交货至项目现场。</t>
    </r>
  </si>
</sst>
</file>

<file path=xl/styles.xml><?xml version="1.0" encoding="utf-8"?>
<styleSheet xmlns="http://schemas.openxmlformats.org/spreadsheetml/2006/main" xmlns:xr9="http://schemas.microsoft.com/office/spreadsheetml/2016/revision9">
  <numFmts count="9">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000_ "/>
    <numFmt numFmtId="179" formatCode="0.000"/>
  </numFmts>
  <fonts count="41">
    <font>
      <sz val="11"/>
      <color theme="1"/>
      <name val="宋体"/>
      <charset val="134"/>
      <scheme val="minor"/>
    </font>
    <font>
      <sz val="11"/>
      <name val="Arial"/>
      <charset val="0"/>
    </font>
    <font>
      <b/>
      <sz val="16"/>
      <color theme="1"/>
      <name val="宋体"/>
      <charset val="134"/>
      <scheme val="minor"/>
    </font>
    <font>
      <b/>
      <sz val="11"/>
      <color rgb="FF000000"/>
      <name val="宋体"/>
      <charset val="134"/>
    </font>
    <font>
      <b/>
      <sz val="11"/>
      <color theme="1"/>
      <name val="宋体"/>
      <charset val="134"/>
    </font>
    <font>
      <sz val="11"/>
      <name val="宋体"/>
      <charset val="134"/>
    </font>
    <font>
      <sz val="11"/>
      <color theme="1"/>
      <name val="宋体"/>
      <charset val="134"/>
    </font>
    <font>
      <sz val="11"/>
      <color rgb="FF000000"/>
      <name val="宋体"/>
      <charset val="134"/>
    </font>
    <font>
      <sz val="11"/>
      <name val="Calibri"/>
      <charset val="134"/>
    </font>
    <font>
      <b/>
      <sz val="11"/>
      <color theme="1"/>
      <name val="宋体"/>
      <charset val="134"/>
      <scheme val="minor"/>
    </font>
    <font>
      <sz val="10"/>
      <color theme="1"/>
      <name val="仿宋_GB2312"/>
      <charset val="134"/>
    </font>
    <font>
      <sz val="11"/>
      <color theme="1"/>
      <name val="仿宋_GB2312"/>
      <charset val="134"/>
    </font>
    <font>
      <b/>
      <sz val="10"/>
      <name val="仿宋_GB2312"/>
      <charset val="134"/>
    </font>
    <font>
      <sz val="10"/>
      <name val="仿宋_GB2312"/>
      <charset val="134"/>
    </font>
    <font>
      <sz val="10"/>
      <color indexed="8"/>
      <name val="仿宋_GB2312"/>
      <charset val="134"/>
    </font>
    <font>
      <b/>
      <sz val="10"/>
      <color rgb="FFFF0000"/>
      <name val="仿宋_GB2312"/>
      <charset val="134"/>
    </font>
    <font>
      <sz val="10"/>
      <color indexed="10"/>
      <name val="仿宋_GB2312"/>
      <charset val="134"/>
    </font>
    <font>
      <sz val="12"/>
      <name val="宋体"/>
      <charset val="134"/>
    </font>
    <font>
      <b/>
      <sz val="16"/>
      <name val="宋体"/>
      <charset val="134"/>
    </font>
    <font>
      <b/>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s>
  <fills count="34">
    <fill>
      <patternFill patternType="none"/>
    </fill>
    <fill>
      <patternFill patternType="gray125"/>
    </fill>
    <fill>
      <patternFill patternType="solid">
        <fgColor theme="2"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4" borderId="13" applyNumberFormat="0" applyAlignment="0" applyProtection="0">
      <alignment vertical="center"/>
    </xf>
    <xf numFmtId="0" fontId="30" fillId="5" borderId="14" applyNumberFormat="0" applyAlignment="0" applyProtection="0">
      <alignment vertical="center"/>
    </xf>
    <xf numFmtId="0" fontId="31" fillId="5" borderId="13" applyNumberFormat="0" applyAlignment="0" applyProtection="0">
      <alignment vertical="center"/>
    </xf>
    <xf numFmtId="0" fontId="32" fillId="6"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40" fillId="0" borderId="0"/>
  </cellStyleXfs>
  <cellXfs count="72">
    <xf numFmtId="0" fontId="0" fillId="0" borderId="0" xfId="0">
      <alignment vertical="center"/>
    </xf>
    <xf numFmtId="0" fontId="0" fillId="0" borderId="0" xfId="0" applyFont="1" applyFill="1">
      <alignment vertical="center"/>
    </xf>
    <xf numFmtId="0" fontId="0" fillId="0" borderId="0" xfId="0" applyFont="1" applyFill="1" applyAlignment="1">
      <alignment horizontal="left" vertical="center"/>
    </xf>
    <xf numFmtId="0" fontId="1" fillId="0" borderId="0" xfId="0" applyFont="1" applyFill="1" applyBorder="1" applyAlignment="1">
      <alignment horizontal="center" vertical="center"/>
    </xf>
    <xf numFmtId="176" fontId="0" fillId="0" borderId="0" xfId="0" applyNumberFormat="1" applyFont="1" applyFill="1">
      <alignment vertical="center"/>
    </xf>
    <xf numFmtId="177" fontId="0" fillId="0" borderId="0" xfId="0" applyNumberFormat="1" applyFont="1" applyFill="1">
      <alignment vertical="center"/>
    </xf>
    <xf numFmtId="178" fontId="0" fillId="0" borderId="0" xfId="0" applyNumberFormat="1" applyFont="1" applyFill="1">
      <alignment vertical="center"/>
    </xf>
    <xf numFmtId="0" fontId="2" fillId="0" borderId="0" xfId="0" applyFont="1" applyFill="1" applyAlignment="1">
      <alignment horizontal="center" vertical="center"/>
    </xf>
    <xf numFmtId="177" fontId="2" fillId="0" borderId="0" xfId="0" applyNumberFormat="1" applyFont="1" applyFill="1" applyAlignment="1">
      <alignment horizontal="center" vertical="center"/>
    </xf>
    <xf numFmtId="178" fontId="2" fillId="0" borderId="0" xfId="0" applyNumberFormat="1" applyFont="1" applyFill="1" applyAlignment="1">
      <alignment horizontal="center"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7" fontId="4"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xf>
    <xf numFmtId="0" fontId="5"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xf>
    <xf numFmtId="176" fontId="6" fillId="0" borderId="1" xfId="0" applyNumberFormat="1" applyFont="1" applyFill="1" applyBorder="1">
      <alignment vertical="center"/>
    </xf>
    <xf numFmtId="177" fontId="6" fillId="0" borderId="1" xfId="0" applyNumberFormat="1" applyFont="1" applyFill="1" applyBorder="1">
      <alignment vertical="center"/>
    </xf>
    <xf numFmtId="178" fontId="0" fillId="0" borderId="1" xfId="0" applyNumberFormat="1" applyFont="1" applyFill="1" applyBorder="1">
      <alignment vertical="center"/>
    </xf>
    <xf numFmtId="176" fontId="0"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176" fontId="8" fillId="0" borderId="1" xfId="0" applyNumberFormat="1" applyFont="1" applyFill="1" applyBorder="1" applyAlignment="1">
      <alignment horizontal="center"/>
    </xf>
    <xf numFmtId="176"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9" fontId="7"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77" fontId="0" fillId="0" borderId="1" xfId="0" applyNumberFormat="1" applyFont="1" applyFill="1" applyBorder="1">
      <alignment vertical="center"/>
    </xf>
    <xf numFmtId="0" fontId="10" fillId="0" borderId="1" xfId="0" applyFont="1" applyFill="1" applyBorder="1" applyAlignment="1">
      <alignment horizontal="left" vertical="top" wrapText="1"/>
    </xf>
    <xf numFmtId="177" fontId="10" fillId="0" borderId="1" xfId="0" applyNumberFormat="1" applyFont="1" applyFill="1" applyBorder="1" applyAlignment="1">
      <alignment horizontal="left" vertical="top" wrapText="1"/>
    </xf>
    <xf numFmtId="178" fontId="10" fillId="0" borderId="1" xfId="0" applyNumberFormat="1" applyFont="1" applyFill="1" applyBorder="1" applyAlignment="1">
      <alignment horizontal="left" vertical="top" wrapText="1"/>
    </xf>
    <xf numFmtId="0" fontId="0" fillId="0" borderId="0" xfId="0" applyFont="1" applyFill="1" applyAlignment="1">
      <alignment horizontal="center" vertical="center"/>
    </xf>
    <xf numFmtId="0" fontId="0" fillId="0" borderId="1" xfId="0" applyFont="1" applyFill="1" applyBorder="1">
      <alignment vertical="center"/>
    </xf>
    <xf numFmtId="176" fontId="0" fillId="0" borderId="1" xfId="0" applyNumberFormat="1" applyFont="1" applyFill="1" applyBorder="1">
      <alignment vertical="center"/>
    </xf>
    <xf numFmtId="0" fontId="11" fillId="0" borderId="0" xfId="0" applyFont="1" applyFill="1" applyAlignment="1"/>
    <xf numFmtId="0" fontId="12" fillId="0" borderId="1" xfId="51" applyFont="1" applyBorder="1" applyAlignment="1">
      <alignment horizontal="center" vertical="center" wrapText="1"/>
    </xf>
    <xf numFmtId="0" fontId="13" fillId="0" borderId="1" xfId="51" applyNumberFormat="1" applyFont="1" applyBorder="1" applyAlignment="1">
      <alignment horizontal="center" vertical="center" wrapText="1"/>
    </xf>
    <xf numFmtId="0" fontId="14" fillId="0" borderId="1" xfId="0" applyFont="1" applyFill="1" applyBorder="1" applyAlignment="1">
      <alignment horizontal="justify" vertical="center"/>
    </xf>
    <xf numFmtId="0" fontId="15" fillId="0" borderId="1" xfId="0" applyFont="1" applyFill="1" applyBorder="1" applyAlignment="1">
      <alignment horizontal="justify" vertical="center"/>
    </xf>
    <xf numFmtId="0" fontId="13" fillId="0" borderId="1" xfId="51" applyFont="1" applyFill="1" applyBorder="1" applyAlignment="1">
      <alignment horizontal="left" vertical="center" wrapText="1"/>
    </xf>
    <xf numFmtId="0" fontId="11" fillId="0" borderId="0" xfId="0" applyFont="1" applyFill="1" applyAlignment="1">
      <alignment horizontal="center" vertical="center"/>
    </xf>
    <xf numFmtId="9" fontId="11" fillId="0" borderId="0" xfId="3" applyNumberFormat="1" applyFont="1" applyFill="1" applyAlignment="1">
      <alignment horizontal="center" vertical="center"/>
    </xf>
    <xf numFmtId="0" fontId="16" fillId="0" borderId="1" xfId="51" applyFont="1" applyFill="1" applyBorder="1" applyAlignment="1">
      <alignment horizontal="left" vertical="center" wrapText="1"/>
    </xf>
    <xf numFmtId="0" fontId="13" fillId="0" borderId="1" xfId="49" applyFont="1" applyFill="1" applyBorder="1" applyAlignment="1">
      <alignment horizontal="left" vertical="center" wrapText="1"/>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176" fontId="17" fillId="0" borderId="0" xfId="0" applyNumberFormat="1" applyFont="1" applyFill="1" applyBorder="1" applyAlignment="1">
      <alignmen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176" fontId="18" fillId="0" borderId="0" xfId="0" applyNumberFormat="1" applyFont="1" applyFill="1" applyBorder="1" applyAlignment="1">
      <alignment horizontal="center" vertical="center"/>
    </xf>
    <xf numFmtId="0" fontId="19"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177" fontId="17" fillId="0" borderId="1" xfId="0" applyNumberFormat="1" applyFont="1" applyFill="1" applyBorder="1" applyAlignment="1">
      <alignment horizontal="center" vertical="center"/>
    </xf>
    <xf numFmtId="0" fontId="20" fillId="0" borderId="1" xfId="0" applyFont="1" applyFill="1" applyBorder="1" applyAlignment="1">
      <alignmen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177" fontId="17" fillId="0" borderId="1" xfId="0" applyNumberFormat="1" applyFont="1" applyFill="1" applyBorder="1" applyAlignment="1">
      <alignment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7" fontId="17" fillId="0" borderId="0" xfId="0" applyNumberFormat="1" applyFont="1" applyFill="1" applyBorder="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第五园3期大堂电梯厅清单_1" xfId="49"/>
    <cellStyle name="常规_赵承君 报价单" xfId="50"/>
    <cellStyle name="常规 16 2" xfId="51"/>
    <cellStyle name="Normal" xfId="52"/>
    <cellStyle name="常规_出厂价"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6.xml"/><Relationship Id="rId98" Type="http://schemas.openxmlformats.org/officeDocument/2006/relationships/externalLink" Target="externalLinks/externalLink95.xml"/><Relationship Id="rId97" Type="http://schemas.openxmlformats.org/officeDocument/2006/relationships/externalLink" Target="externalLinks/externalLink94.xml"/><Relationship Id="rId96" Type="http://schemas.openxmlformats.org/officeDocument/2006/relationships/externalLink" Target="externalLinks/externalLink93.xml"/><Relationship Id="rId95" Type="http://schemas.openxmlformats.org/officeDocument/2006/relationships/externalLink" Target="externalLinks/externalLink92.xml"/><Relationship Id="rId94" Type="http://schemas.openxmlformats.org/officeDocument/2006/relationships/externalLink" Target="externalLinks/externalLink91.xml"/><Relationship Id="rId93" Type="http://schemas.openxmlformats.org/officeDocument/2006/relationships/externalLink" Target="externalLinks/externalLink90.xml"/><Relationship Id="rId92" Type="http://schemas.openxmlformats.org/officeDocument/2006/relationships/externalLink" Target="externalLinks/externalLink89.xml"/><Relationship Id="rId91" Type="http://schemas.openxmlformats.org/officeDocument/2006/relationships/externalLink" Target="externalLinks/externalLink88.xml"/><Relationship Id="rId90" Type="http://schemas.openxmlformats.org/officeDocument/2006/relationships/externalLink" Target="externalLinks/externalLink87.xml"/><Relationship Id="rId9" Type="http://schemas.openxmlformats.org/officeDocument/2006/relationships/externalLink" Target="externalLinks/externalLink6.xml"/><Relationship Id="rId89" Type="http://schemas.openxmlformats.org/officeDocument/2006/relationships/externalLink" Target="externalLinks/externalLink86.xml"/><Relationship Id="rId88" Type="http://schemas.openxmlformats.org/officeDocument/2006/relationships/externalLink" Target="externalLinks/externalLink85.xml"/><Relationship Id="rId87" Type="http://schemas.openxmlformats.org/officeDocument/2006/relationships/externalLink" Target="externalLinks/externalLink84.xml"/><Relationship Id="rId86" Type="http://schemas.openxmlformats.org/officeDocument/2006/relationships/externalLink" Target="externalLinks/externalLink83.xml"/><Relationship Id="rId85" Type="http://schemas.openxmlformats.org/officeDocument/2006/relationships/externalLink" Target="externalLinks/externalLink82.xml"/><Relationship Id="rId84" Type="http://schemas.openxmlformats.org/officeDocument/2006/relationships/externalLink" Target="externalLinks/externalLink81.xml"/><Relationship Id="rId83" Type="http://schemas.openxmlformats.org/officeDocument/2006/relationships/externalLink" Target="externalLinks/externalLink80.xml"/><Relationship Id="rId82" Type="http://schemas.openxmlformats.org/officeDocument/2006/relationships/externalLink" Target="externalLinks/externalLink79.xml"/><Relationship Id="rId81" Type="http://schemas.openxmlformats.org/officeDocument/2006/relationships/externalLink" Target="externalLinks/externalLink78.xml"/><Relationship Id="rId80" Type="http://schemas.openxmlformats.org/officeDocument/2006/relationships/externalLink" Target="externalLinks/externalLink77.xml"/><Relationship Id="rId8" Type="http://schemas.openxmlformats.org/officeDocument/2006/relationships/externalLink" Target="externalLinks/externalLink5.xml"/><Relationship Id="rId79" Type="http://schemas.openxmlformats.org/officeDocument/2006/relationships/externalLink" Target="externalLinks/externalLink76.xml"/><Relationship Id="rId78" Type="http://schemas.openxmlformats.org/officeDocument/2006/relationships/externalLink" Target="externalLinks/externalLink75.xml"/><Relationship Id="rId77" Type="http://schemas.openxmlformats.org/officeDocument/2006/relationships/externalLink" Target="externalLinks/externalLink74.xml"/><Relationship Id="rId76" Type="http://schemas.openxmlformats.org/officeDocument/2006/relationships/externalLink" Target="externalLinks/externalLink73.xml"/><Relationship Id="rId75" Type="http://schemas.openxmlformats.org/officeDocument/2006/relationships/externalLink" Target="externalLinks/externalLink72.xml"/><Relationship Id="rId74" Type="http://schemas.openxmlformats.org/officeDocument/2006/relationships/externalLink" Target="externalLinks/externalLink71.xml"/><Relationship Id="rId73" Type="http://schemas.openxmlformats.org/officeDocument/2006/relationships/externalLink" Target="externalLinks/externalLink70.xml"/><Relationship Id="rId72" Type="http://schemas.openxmlformats.org/officeDocument/2006/relationships/externalLink" Target="externalLinks/externalLink69.xml"/><Relationship Id="rId71" Type="http://schemas.openxmlformats.org/officeDocument/2006/relationships/externalLink" Target="externalLinks/externalLink68.xml"/><Relationship Id="rId70" Type="http://schemas.openxmlformats.org/officeDocument/2006/relationships/externalLink" Target="externalLinks/externalLink67.xml"/><Relationship Id="rId7" Type="http://schemas.openxmlformats.org/officeDocument/2006/relationships/externalLink" Target="externalLinks/externalLink4.xml"/><Relationship Id="rId69" Type="http://schemas.openxmlformats.org/officeDocument/2006/relationships/externalLink" Target="externalLinks/externalLink66.xml"/><Relationship Id="rId68" Type="http://schemas.openxmlformats.org/officeDocument/2006/relationships/externalLink" Target="externalLinks/externalLink65.xml"/><Relationship Id="rId67" Type="http://schemas.openxmlformats.org/officeDocument/2006/relationships/externalLink" Target="externalLinks/externalLink64.xml"/><Relationship Id="rId66" Type="http://schemas.openxmlformats.org/officeDocument/2006/relationships/externalLink" Target="externalLinks/externalLink63.xml"/><Relationship Id="rId65" Type="http://schemas.openxmlformats.org/officeDocument/2006/relationships/externalLink" Target="externalLinks/externalLink62.xml"/><Relationship Id="rId64" Type="http://schemas.openxmlformats.org/officeDocument/2006/relationships/externalLink" Target="externalLinks/externalLink61.xml"/><Relationship Id="rId63" Type="http://schemas.openxmlformats.org/officeDocument/2006/relationships/externalLink" Target="externalLinks/externalLink60.xml"/><Relationship Id="rId62" Type="http://schemas.openxmlformats.org/officeDocument/2006/relationships/externalLink" Target="externalLinks/externalLink59.xml"/><Relationship Id="rId61" Type="http://schemas.openxmlformats.org/officeDocument/2006/relationships/externalLink" Target="externalLinks/externalLink58.xml"/><Relationship Id="rId60" Type="http://schemas.openxmlformats.org/officeDocument/2006/relationships/externalLink" Target="externalLinks/externalLink57.xml"/><Relationship Id="rId6" Type="http://schemas.openxmlformats.org/officeDocument/2006/relationships/externalLink" Target="externalLinks/externalLink3.xml"/><Relationship Id="rId59" Type="http://schemas.openxmlformats.org/officeDocument/2006/relationships/externalLink" Target="externalLinks/externalLink56.xml"/><Relationship Id="rId58" Type="http://schemas.openxmlformats.org/officeDocument/2006/relationships/externalLink" Target="externalLinks/externalLink55.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3" Type="http://schemas.openxmlformats.org/officeDocument/2006/relationships/sharedStrings" Target="sharedStrings.xml"/><Relationship Id="rId132" Type="http://schemas.openxmlformats.org/officeDocument/2006/relationships/styles" Target="styles.xml"/><Relationship Id="rId131" Type="http://schemas.openxmlformats.org/officeDocument/2006/relationships/theme" Target="theme/theme1.xml"/><Relationship Id="rId130" Type="http://schemas.openxmlformats.org/officeDocument/2006/relationships/externalLink" Target="externalLinks/externalLink127.xml"/><Relationship Id="rId13" Type="http://schemas.openxmlformats.org/officeDocument/2006/relationships/externalLink" Target="externalLinks/externalLink10.xml"/><Relationship Id="rId129" Type="http://schemas.openxmlformats.org/officeDocument/2006/relationships/externalLink" Target="externalLinks/externalLink126.xml"/><Relationship Id="rId128" Type="http://schemas.openxmlformats.org/officeDocument/2006/relationships/externalLink" Target="externalLinks/externalLink125.xml"/><Relationship Id="rId127" Type="http://schemas.openxmlformats.org/officeDocument/2006/relationships/externalLink" Target="externalLinks/externalLink124.xml"/><Relationship Id="rId126" Type="http://schemas.openxmlformats.org/officeDocument/2006/relationships/externalLink" Target="externalLinks/externalLink123.xml"/><Relationship Id="rId125" Type="http://schemas.openxmlformats.org/officeDocument/2006/relationships/externalLink" Target="externalLinks/externalLink122.xml"/><Relationship Id="rId124" Type="http://schemas.openxmlformats.org/officeDocument/2006/relationships/externalLink" Target="externalLinks/externalLink121.xml"/><Relationship Id="rId123" Type="http://schemas.openxmlformats.org/officeDocument/2006/relationships/externalLink" Target="externalLinks/externalLink120.xml"/><Relationship Id="rId122" Type="http://schemas.openxmlformats.org/officeDocument/2006/relationships/externalLink" Target="externalLinks/externalLink119.xml"/><Relationship Id="rId121" Type="http://schemas.openxmlformats.org/officeDocument/2006/relationships/externalLink" Target="externalLinks/externalLink118.xml"/><Relationship Id="rId120" Type="http://schemas.openxmlformats.org/officeDocument/2006/relationships/externalLink" Target="externalLinks/externalLink117.xml"/><Relationship Id="rId12" Type="http://schemas.openxmlformats.org/officeDocument/2006/relationships/externalLink" Target="externalLinks/externalLink9.xml"/><Relationship Id="rId119" Type="http://schemas.openxmlformats.org/officeDocument/2006/relationships/externalLink" Target="externalLinks/externalLink116.xml"/><Relationship Id="rId118" Type="http://schemas.openxmlformats.org/officeDocument/2006/relationships/externalLink" Target="externalLinks/externalLink115.xml"/><Relationship Id="rId117" Type="http://schemas.openxmlformats.org/officeDocument/2006/relationships/externalLink" Target="externalLinks/externalLink114.xml"/><Relationship Id="rId116" Type="http://schemas.openxmlformats.org/officeDocument/2006/relationships/externalLink" Target="externalLinks/externalLink113.xml"/><Relationship Id="rId115" Type="http://schemas.openxmlformats.org/officeDocument/2006/relationships/externalLink" Target="externalLinks/externalLink112.xml"/><Relationship Id="rId114" Type="http://schemas.openxmlformats.org/officeDocument/2006/relationships/externalLink" Target="externalLinks/externalLink111.xml"/><Relationship Id="rId113" Type="http://schemas.openxmlformats.org/officeDocument/2006/relationships/externalLink" Target="externalLinks/externalLink110.xml"/><Relationship Id="rId112" Type="http://schemas.openxmlformats.org/officeDocument/2006/relationships/externalLink" Target="externalLinks/externalLink109.xml"/><Relationship Id="rId111" Type="http://schemas.openxmlformats.org/officeDocument/2006/relationships/externalLink" Target="externalLinks/externalLink108.xml"/><Relationship Id="rId110" Type="http://schemas.openxmlformats.org/officeDocument/2006/relationships/externalLink" Target="externalLinks/externalLink107.xml"/><Relationship Id="rId11" Type="http://schemas.openxmlformats.org/officeDocument/2006/relationships/externalLink" Target="externalLinks/externalLink8.xml"/><Relationship Id="rId109" Type="http://schemas.openxmlformats.org/officeDocument/2006/relationships/externalLink" Target="externalLinks/externalLink106.xml"/><Relationship Id="rId108" Type="http://schemas.openxmlformats.org/officeDocument/2006/relationships/externalLink" Target="externalLinks/externalLink105.xml"/><Relationship Id="rId107" Type="http://schemas.openxmlformats.org/officeDocument/2006/relationships/externalLink" Target="externalLinks/externalLink104.xml"/><Relationship Id="rId106" Type="http://schemas.openxmlformats.org/officeDocument/2006/relationships/externalLink" Target="externalLinks/externalLink103.xml"/><Relationship Id="rId105" Type="http://schemas.openxmlformats.org/officeDocument/2006/relationships/externalLink" Target="externalLinks/externalLink102.xml"/><Relationship Id="rId104" Type="http://schemas.openxmlformats.org/officeDocument/2006/relationships/externalLink" Target="externalLinks/externalLink101.xml"/><Relationship Id="rId103" Type="http://schemas.openxmlformats.org/officeDocument/2006/relationships/externalLink" Target="externalLinks/externalLink100.xml"/><Relationship Id="rId102" Type="http://schemas.openxmlformats.org/officeDocument/2006/relationships/externalLink" Target="externalLinks/externalLink99.xml"/><Relationship Id="rId101" Type="http://schemas.openxmlformats.org/officeDocument/2006/relationships/externalLink" Target="externalLinks/externalLink98.xml"/><Relationship Id="rId100" Type="http://schemas.openxmlformats.org/officeDocument/2006/relationships/externalLink" Target="externalLinks/externalLink97.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cjb\vmb\Speaker_Pack\A8680%20VMB%20Cost%20Conf%2050k%20to%205%20Mu%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snt\Workdata\unzipped\LM4\My%20Received%20Files\100K-LM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snt\Workdata\Work16\Public\Management\PriceStrategy\DimensioningPrcingTool-R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0215;&#25991;&#26723;\WINDOWS\TEMP\D11%20Exec_Sum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21495;&#26426;\&#26412;&#22320;&#30913;&#30424;%20(d)\&#31062;&#20806;&#20891;\&#35199;&#23433;&#22320;&#38081;&#28165;&#21333;&#65288;&#26368;&#26032;&#20462;&#25913;&#65289;\TJSG-15&#26631;\&#21335;&#31245;&#38376;&#65374;&#33609;&#22330;&#22369;&#24037;&#31243;&#37327;&#28165;&#2133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863;&#27946;&#31449;%20&#36164;&#26009;\&#27863;&#27946;&#31449;%20&#25253;&#39564;&#36164;&#26009;\CB31%20&#24037;&#31243;&#20215;&#27454;&#26376;&#25903;&#20184;&#34920;\&#26032;&#24314;&#25991;&#20214;&#22841;\&#36213;&#23569;&#24179;\&#25237;&#26631;&#25991;&#20214;\&#27700;&#21033;&#27700;&#30005;&#24037;&#31243;\&#25237;&#26631;&#25991;&#20214;03&#29256;\ghh\&#24314;&#20891;&#31435;&#20132;&#19996;&#27573;\&#24314;&#20891;&#19996;&#36335;&#31435;&#20132;&#267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s\SONY\Desktop\B6&#32452;&#22242;&#22320;&#19979;&#23460;&#22303;&#2604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msnt\Workdata\Small%20tools\lastest%20spread%20sheet%20CDMA%20r2%20MSC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msnt\Workdata\2005\operations%20costs%20tool\PPD\Operation%20Costs-prepaid%20SN%20Fix%20Burundi_2%20serveurs_1001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snt\Workdata\Offers\Ger\LandTel\001040.01\workinp\SMC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GSM%20P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_svr2\MPT\China\Pricet%20Tools\Price\P_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snt\Workdata\Project\MMSIG\200703\&#22791;&#27880;\cost\Documents%20and%20Settings\Zhongkai.FAN\&#26700;&#38754;\Node-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msnt\Workdata\TEMP\Inputs\Field%20Trial%20-1300CMC_CR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msnt\Workdata\MARKETIN\SALESKITS\Commercial_Qutation_ToolV5.3(VS)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msnt\Workdata\Project\&#20013;&#22269;&#31227;&#21160;&#39033;&#30446;\MMSG\&#20132;&#26631;&#25991;&#20214;\&#21830;&#21153;&#25253;&#20215;&#26684;&#24335;&#21450;&#25193;&#23481;&#25253;&#20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nnees\Produit\Alcatel%208686%20SRP\SRP%204.1.2\Price\AlcatelSRP4.1.2_Configuration_Tool_v01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LM7GW_draftversion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msnt\Workdata\Documents%20and%20Settings\markus.boeckli\Local%20Settings\Temporary%20Internet%20Files\OLKC\Renta2005Rv7h-Ghana-NSS-Voic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u-mxo6ulccr3ln\MCG%20Finance\2006\WTD\IPIS\Nigerial\Apr_21\WTD%20IPIS%20Tool%20(V06Q1)_Nigeria%20Phase2_Apr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msnt\Workdata\Documents%20and%20Settings\jedrusz1\Local%20Settings\Temp\SUN%20QT%20BL3%20RevE%20V0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msnt\Workdata\My%20Documents\Report%20Exercise\Y2002\ASB\Expense%20&amp;%20Headcount\Monthly%20Expense%20Report\200212\0212%20Sbam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ttp:\aww.alcatel.com\Donnees\Produit\Alcatel%208691%20OSP%20ME\Base%20Line%20prices\OSPME-Costs_Ed4-13P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msnt\Workdata\Offers\Ger\LandTel\001040.01\workinp\smc\SMCWOR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msnt\Workdata\CATMNT\TransGasNet\ALCAT%20SRD%2002CZE0021\PR2%20TENDERNOTE\input\AN_TransgasNet_Czechia_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HLRG7_draftversion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msnt\Workdata\2005\operations%20costs%20tool\SRP\operations%20costs%20SRP%204.1.1_3CL%2002643%20DAAA%20PRZZA_V5_official%20release_the%2030%20June%20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ttp:\aww.alcatel.com\DOCUME~1\jedrusz1\LOCALS~1\Temp\OperationCosts-04-09-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hina\Pricet%20Tools\P_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msnt\Workdata\TEMP\A5000\Pri_li306_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msnt\Workdata\PCCATE\USER\TMSC2\&#24191;&#24030;\latest\GuangZhou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msnt\Workdata\7505_7510\Pricing_Costs\7505_7510%20Budgetary%20Price%20Catalogue\7505_pricing_v6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5253;&#20215;&#25991;&#26723;\2012&#24180;&#19968;&#33324;&#25253;&#20215;\&#20136;&#36890;&#21147;&#32518;\&#24066;&#22330;&#25299;&#23637;&#37096;\&#24066;&#22330;&#19968;&#37096;%20&#22269;&#23478;&#30005;&#32593;\&#19996;&#21271;&#8213;&#27494;&#21191;&#12289;&#20210;&#21484;&#26494;\1204-06&#20013;&#24314;&#19968;&#23616;&#21326;&#21271;&#20998;&#20844;&#214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4658;&#36890;&#27704;&#36798;\&#20975;&#33589;&#35946;&#22253;\&#20975;&#33589;&#35946;&#22253;&#32467;&#31639;\&#20013;&#24515;&#21306;&#24037;&#31243;&#32467;&#31639;\&#22320;&#19979;&#23460;&#24037;&#31243;\&#38050;&#31563;-&#22522;&#30784;&#2675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Nedlands\30137\E.%20Engineering\E.1%20Calculations\E.1.2%20Struc\30137-CAL-ST-002%20Bin%20Discharge%20Feeder%20Support%20Steelwork\30137-CAL-ST-002%20Bin%20Discharge%20Feeder%20Support%20Steelwork.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lway1\gp\Lorenzo%20Data\Professional\Cps%20(Galway%20Clinic)\CPS%20(Galway%20Clinic%2045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msnt\Workdata\TEMP\Global\Global_304EN_GT_offer_2003_05-ed4_21_ma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INR22CAT\FEB99\CAT_IN_V2.xlt"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algon\loaddt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msnt\Workdata\GEO-Georgia\MegaCom\05-GEO-0883.M_CDMA\Ed3_29.09.2005\10_Mobile%20Application%20Part\Network_Design&amp;Dimensioning\VMS\Dim\MegaCom_VMS_ed01_P&amp;L%20-2005-%20%20Ed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msnt\Workdata\WAPGW3.1C\DR3\DR3-09-21\Commercial_Qutation_ToolV5.3(WAP)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msnt\Workdata\eli\CN%20Pricing\RMBePL6_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Source\70DS018a%20PCV12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6631;&#20070;&#32452;&#36164;&#26009;\2015&#24180;&#25307;&#25237;&#26631;&#25991;&#20214;\2015&#24180;&#25237;&#26631;&#25991;&#20214;\&#21147;&#32518;&#20844;&#21496;\&#24066;&#22330;&#33829;&#38144;\&#24066;&#22330;&#33829;&#38144;&#20116;&#37096;\&#27743;&#33487;\&#21556;&#27743;&#12289;&#38215;&#27743;&#12289;&#21335;&#36890;&#12289;&#26118;&#23665;\1511-20&#20013;&#28023;&#22320;&#20135;&#38598;&#22242;&#26377;&#38480;&#20844;&#21496;&#30005;&#32447;&#30005;&#32518;&#38598;&#37319;&#25307;&#26631;&#25991;&#20214;\1511-27&#25253;&#20215;&#34917;&#20805;&#36164;&#26009;\&#20313;&#27589;&#28304;\&#24037;&#31243;&#37327;&#35745;&#31639;&#24335;\&#24037;&#31243;&#37327;&#35745;&#31639;(&#271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mp\bcl\MRF\AlcatelMRF4.1_Configuration_Tool_v01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9044;&#31639;&#20070;(&#27178;&#34920;)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msnt\Workdata\Fin%20Mgn\Budget\PL%20format\Expenses2-High5-11-26-T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kserver\520(qg-camp)\TEMP\E-mt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VOSTOK\Publico.ECG\personal\Qualcomm\Eudora%20Mail\Attach\Cfg_R3_ed7_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Habasqu2\Cyprus_scancom\3732_wap_gw\other\ipis\Nx%20Capacity%20Planning%203.9.8_3732_WapGw_scanco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offers\standard\pricing\pri_tool\calc_1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4037;&#31243;&#25991;&#20214;\&#19975;&#31185;\&#19975;&#31185;&#39749;&#21147;&#20043;&#22478;&#22235;&#26399;\B&#21306;\&#24037;&#31243;&#37327;&#35745;&#31639;&#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msnt\Workdata\TEMP\7505_H.323_Pricing.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msnt\Workdata\operations\Quotations\support%20operations%20tendering\2005\ABOUT%20COSTS\operations%20costs%20tool\media%20server%20part\SRP\SRP%204_1_1\operations%20costs%20SRP%204.1.1_3CL%2002643%20DAAA%20PRZZA_V5_official%20release_the%2030%20June%20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ttp:\aww.alcatel.com\Documents%20and%20Settings\besset2\Local%20Settings\Temp\A8680VMB2.1CostPrice9ZZ_00020_0021_PRZZAv3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mp\bcl\MRF\Nouveau%20dossier\MRFConvediaComputations%20DR%20preparation%20V01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Upzilla\Files%20From%20France\BOQ_Alcatel_Fin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c_svr2\MPT\China\Offer\PTA\Gansu\T00222\N02\Dim\JIUQUAN02_M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6426;4\2008&#24180;&#20803;&#26376;1&#21495;\Document%20File\Huang%20Pu%20Quotation\PAPER-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China\ningxpri.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VOSTOK\Publico.ECG\SS\OFERTAS\ADV261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VOSTOK\Publico.ECG\FREDDY.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msnt.sbell.com.cn\workdata\&#30333;&#26149;&#31036;\ViSS%20Tendering%20tools\Chinese%20Version\&#37197;&#32622;&#24037;&#20855;\&#24179;&#21488;&#37096;&#20998;\Qutation%20Tool.ViSS21.0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26426;4\2008&#24180;&#20803;&#26376;1&#21495;\PAPER-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_svr2\MPT\China\OFFER\PTA\DCS\T00278Zhejiang\P02\Hangzhou.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msnt\Workdata\WORKFILE\A1360SMC\DIMENSIO\SMC3\ED03\CALCTOO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ttp:\aww.alcatel.com\CLAIRE\VoicePortal\Prix\Cost&amp;PriceList\VB2.0\VB2.0_Cost&amp;PriceList_v02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msnt\Workdata\MMS\A8685%20MMS%20R3.0%20Sizing%20Too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msnt\Workdata\CHINAMCC\National\WAP\3%20Bidding\Element%20-%20Price\V4\CMWAP_Pri_Standard_V4_Tem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nnees\Produit\Alcatel%208686%20SRP\SRP%204.1.2\Price\Price%20preparation\SRP%204.1.2%20Price%20Preparation%20v01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msnt\Workdata\OVERSEAS\Banglade\BTTB3\Proposal\BTTB_IPI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Work\Input%20V0R2D0402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msnt\Workdata\Lavoro\Offers%20Projects\Lanfang%20Oil%20Pipeline\Prestudy\Lanfang\NEW!!!\price%20of%20ADM&amp;TMN&amp;INSTAL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msnt\Workdata\work\brunei%20DST\SGSN\Rentabru0148%20CAP200K+CAP300K+MOON_v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c2120\S2\CHINA\616\BQ-MEA\MC\HOUSE\REIN_HS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ttp:\aww.alcatel.com\Donnees\Produit\Alcatel%208686%20SRP\SRP%204.1.1\DR3%20update%20Sun%20Scotland%20model\operations%20costs%20SRP%20sun%20Scotland_V1b%20nJ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_svr2\MPT\My%20Documents\offer\jiangsu\3rd\My%20Documents\ISMS\Isms_Li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msnt\Workdata\TEMP\Rentabru0148%20v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_svr2\MPT\Offer\Phase2+_Frame\02\GSM1800NSS\dimension\SOS\50K-7-SO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IPIS%20and%20PL%200822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HP)20070626\&#26412;&#26399;\HP&#37197;&#32622;\ISMP%20configuration%20for%201&#29976;&#32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msnt\Workdata\windows\TEMP\WINDOWS\TEMP\JVCG3PJ.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QIMIN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MP\Global\Global_304EN_GT_offer_2003_05-ed4_21_ma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BTTB%20GSM\From%20Alcatel%20France\Changes\Definitive%204\BOQ_BTTB_GSMv6_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msnt\Workdata\unzipped\LM7\My%20Received%20Files\150K-LM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msnt\Workdata\ANTONIO\progetti\2003\BTTB%2050%20Hops\BTTB%20Pricing0118%20Pricelist%20WT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bldohafc1\Department\Proposals\Archives%20offres\Commandes\PA301-ALBA%20LIGNE%205-AAP\Etablissement%20du%20devis\Montage-mat&#233;riel%20local\PRE%20SMPP%20SOLIOS\PA301_BOQ_0201_GAP_REV%2006_SCAP-PLOT%20SOLIO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msnt\Workdata\Offres\1%20Countries\Ghana\Global_304EN_GT_offer_2003_05-ed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YANG%20JIE\YAN%20CHENG%20G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snt\Workdata\WINDOWS\TEMP\Expenses2-High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ttp:\aww.alcatel.com\DOCUME~1\jacob20\LOCALS~1\Temp\OSPME-Costs_Ed4-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nnees\Produit\Alcatel%208686%20SRP\SRP%204.1.2\Price\SUN%20QT%20BL2bis%20RevH%20V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msnt\Workdata\Tendering%20TOOLS%20CMC\5795%20NMC\NMC_Pric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POWER%20ASSUMPTION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msnt\Workdata\products\compaq\april99\catin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msnt\Workdata\Documents%20and%20Settings\sinwxd\Application%20Data\Microsoft\Internet%20Explorer\Quick%20Launch\QutationTool\HP%20RFQ-Quotation%20Tool%20QT%2023YV22B%20Ed.04%20rate%20June%2003(Too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msnt\Workdata\Malik\Offres\Bangladesh\WAP\BTTB_Input_V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bldohafc1\Department\Proposals\01%20-%20Estimates\11%20-%202008\CNS\08CNS013%20Fluor%20Berth%206%20EIT\Pricing\Rev%201\Estimate%20Fluor%20Instrument%20Rev%20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bldohafc1\Department\proposals\01%20-%20Estimates\08%20-%202005\2K5063%20-%20AMB%20RasGas%20Offplots%20Camp%20EPC\Pricing\Rev%201\Support%20Estimates\Estimate%20-%20Piping%20&amp;%20Mechanical%20-%20Rev%2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inivasang\SG%20for%20every%20one\SG%20for%20every%20one\PI-6008\COST\DISCIPLINE\Nov%2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MemStick\PI-%2005011%20Cost%20Estimate-first%2015-05-20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msnt\Workdata\CHINAUNI\National\CDMA\Maintaince\CU_MAIN_QuotationV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msnt\Workdata\7505_7510\Tools\AssistanceNote\Bukenberger\AssistanceNote_template_rb_v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OCUME~1\xdong\LOCALS~1\Temp\&#24037;&#20316;&#36164;&#26009;\NGN\CT_&#22235;&#24029;&#30005;&#20449;2005&#36719;&#20132;&#25442;&#39033;&#30446;\&#22235;&#24029;&#30005;&#20449;2005&#24180;&#36719;&#20132;&#25442;&#19994;&#21153;&#24179;&#21488;&#24037;&#31243;&#25253;&#2021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Tools\nx%20pricing%20configurator%20-%20V2R1D0401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37197;&#32622;&#25253;&#20215;&#26368;&#21518;&#28548;&#28165;&#37197;&#32622;20070706_13&#28857;\Best-Alcatel\sum%20up%20of%20the%20BEST%20solution%20SMS%20V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25253;&#20215;&#25991;&#26723;\fcy\project\2006\&#21326;&#35850;\manage\fu\&#24037;&#31243;&#25237;&#26631;\&#33150;&#39134;&#20919;&#24211;\08-05beijing\fu\drawings\&#38050;&#32467;&#265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21335;&#20140;3&#21495;&#32447;&#25253;&#20215;\&#21335;&#20140;&#21512;&#21516;&#21407;&#29256;&#36719;&#20214;&#29256;\3&#26631;&#35843;&#20215;&#26448;&#26009;&#349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DOCUME~1\ADMINI~1\LOCALS~1\Temp\&#20845;&#31867;&#23631;&#34109;&#24067;&#32447;-&#22810;&#2027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24037;&#31243;&#39033;&#30446;\&#20315;&#23665;&#19977;&#27700;\&#28165;&#21333;\&#20315;&#23665;&#19977;&#27700;&#24037;&#19994;&#22253;11.798MW&#24037;&#31243;&#37327;&#28165;&#21333;2-2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20313;&#27589;&#28304;\&#24037;&#31243;&#37327;&#35745;&#31639;&#24335;\&#24037;&#31243;&#37327;&#35745;&#31639;(&#2716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6153;&#29992;&#34920;(&#27178;&#34920;)1"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36213;&#23569;&#24179;\&#25237;&#26631;&#25991;&#20214;\&#27700;&#21033;&#27700;&#30005;&#24037;&#31243;\&#25237;&#26631;&#25991;&#20214;03&#29256;\ghh\&#24314;&#20891;&#31435;&#20132;&#19996;&#27573;\&#24314;&#20891;&#19996;&#36335;&#31435;&#20132;&#2672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9994;&#20313;&#24037;&#31243;\&#32418;&#28070;&#21672;&#35810;&#20844;&#21496;\&#24037;&#31243;&#37327;\&#25253;&#19994;&#20027;1\&#19975;&#31185;&#28165;&#21333;&#65288;&#31649;&#36947;&#29256;&#65289;\&#31649;&#36947;\&#20108;&#26631;&#27573;\&#24037;&#31243;&#36164;&#26009;\&#19975;&#31185;\&#37329;&#22495;&#34013;&#28286;\5-13&#35780;&#26631;\&#21672;&#35810;&#20844;&#21496;\&#24037;&#31243;&#36164;&#26009;\&#19975;&#31185;\&#22478;&#33457;&#20843;&#26399;&#32467;&#31639;\&#38468;&#20214;3-1%20&#25237;&#26631;&#25253;&#20215;&#28165;&#21333;&#65288;&#21512;&#21516;&#20215;&#6528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5237;&#26631;&#25991;&#20214;&#8212;&#8212;&#19981;&#21487;&#21024;\&#19990;&#34892;&#36151;&#27454;&#39033;&#30446;\090618&#34444;&#22496;&#24066;&#40857;&#23376;&#28246;&#27893;&#31449;&#22303;&#24314;&#19982;&#35774;&#22791;&#20379;&#36135;&#23433;&#35013;&#24037;&#31243;\&#25237;&#26631;&#25991;&#20214;\&#23433;&#24509;&#24037;&#31243;\071008&#34444;&#22496;&#33337;&#38392;&#25193;&#24314;&#24037;&#31243;&#8547;&#26631;\&#34444;&#22496;&#38392;&#33337;&#38392;&#22235;&#26631;\&#25237;&#26631;&#25991;&#20214;\&#27743;&#33487;&#24037;&#31243;01\&#21335;&#20140;&#24037;&#31243;\&#21335;&#20140;&#24066;&#21010;&#23376;&#21475;&#38392;&#12289;&#23731;&#23376;&#27827;&#38392;&#25286;&#24314;&#24037;&#31243;\&#30465;&#27700;&#24314;\&#21335;&#20140;&#24066;&#21010;&#23376;&#21475;&#27827;&#38392;&#25286;&#24314;&#24037;&#31243;&#25237;&#26631;&#30005;&#23376;&#25991;&#20214;\&#25253;&#20215;&#21450;&#21830;&#21153;&#36164;&#26009;&#8212;&#8212;&#21010;&#23376;&#21475;&#27827;&#38392;\&#25237;&#26631;&#25991;&#20214;\&#27743;&#33487;&#24037;&#31243;02\&#36830;&#20113;&#28207;&#24037;&#31243;\070212&#30416;&#28748;&#33337;&#38392;\&#36213;&#23569;&#24179;\&#25237;&#26631;&#25991;&#20214;\&#27700;&#21033;&#27700;&#30005;&#24037;&#31243;\&#25237;&#26631;&#25991;&#20214;03&#29256;\ghh\&#24314;&#20891;&#31435;&#20132;&#19996;&#27573;\&#24314;&#20891;&#19996;"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26631;&#24213;\&#20016;&#30000;\&#22303;&#24314;&#24037;&#31243;&#37327;&#35745;&#31639;&#24335;&#21464;&#21387;&#22120;&#2515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msnt\Workdata\work\ISMP5+1&#39033;&#30446;\&#39033;&#30446;&#22791;&#26696;\FJ\&#26368;&#32456;&#37197;&#32622;\&#31119;&#24314;ISMP&#24615;&#33021;&#20998;&#2651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msnt\Workdata\Documents%20and%20Settings\hw\&#26700;&#38754;\&#25237;&#26631;HP&#37197;&#32622;\&#26032;&#24314;&#25991;&#20214;&#22841;\&#26412;&#26399;&#37197;&#32622;20070626\&#26412;&#26399;\IBM&#37197;&#32622;\ISMP%20configuration%20for%201&#29976;&#3289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rlangs"/>
      <sheetName val="Building Blocks"/>
      <sheetName val="Shaping"/>
      <sheetName val="Conf type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Financ. Overview"/>
      <sheetName val="Genera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 val="caculation"/>
      <sheetName val="BoQ"/>
      <sheetName val="Quotation"/>
      <sheetName val="MP"/>
      <sheetName val="Assistance Note"/>
      <sheetName val="7505 Module Prices"/>
      <sheetName val="HEADER"/>
      <sheetName val="SUMMARY"/>
      <sheetName val="DialogData"/>
      <sheetName val="Input"/>
      <sheetName val="Dimensioning"/>
      <sheetName val="Cost"/>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ecutive summary"/>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浅埋暗挖"/>
      <sheetName val="措施费"/>
      <sheetName val="定额子目"/>
      <sheetName val="综合单价分析表"/>
      <sheetName val="库"/>
      <sheetName val="Ⅱ"/>
      <sheetName val="Ⅲ"/>
      <sheetName val="Ⅲ加"/>
      <sheetName val="Ⅳ"/>
      <sheetName val="Ⅵ"/>
      <sheetName val="Ⅶ"/>
      <sheetName val="Ⅴ"/>
      <sheetName val="Executive summary"/>
      <sheetName val="单项工程费汇总表"/>
      <sheetName val="4-3#出入口"/>
      <sheetName val="Data"/>
      <sheetName val="1320CT"/>
      <sheetName val="HEADER"/>
      <sheetName val="SUMMARY"/>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 val="Assistance Note"/>
      <sheetName val="#REF"/>
      <sheetName val="General Input"/>
      <sheetName val="Sheet1"/>
      <sheetName val="Parametres"/>
      <sheetName val="Calculation"/>
      <sheetName val="Input"/>
      <sheetName val="浅埋暗挖"/>
      <sheetName val="MPT FA"/>
      <sheetName val="Executive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MAIN"/>
      <sheetName val="contactor"/>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零星"/>
      <sheetName val="土方"/>
      <sheetName val="土方计价表"/>
      <sheetName val="内围地梁钢筋说明"/>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W-TEO"/>
      <sheetName val="材料"/>
      <sheetName val="Open"/>
      <sheetName val="Main"/>
      <sheetName val="建安工程费(全)"/>
      <sheetName val="建安工程费（住宅）"/>
      <sheetName val="item information"/>
      <sheetName val="单位库"/>
      <sheetName val="新明源销售财务日报"/>
      <sheetName val="销售回款预测"/>
      <sheetName val="FYYS-1-编制底稿04-招聘活动支出"/>
      <sheetName val="项目汇总"/>
      <sheetName val="Toolbox"/>
      <sheetName val="G.1R-Shou COP Gf"/>
      <sheetName val="电视监控"/>
      <sheetName val="POWER ASSUMPTIONS"/>
      <sheetName val="钢筋计算表"/>
      <sheetName val="Financ. Overview"/>
      <sheetName val="eqpmad2"/>
      <sheetName val="分录表"/>
      <sheetName val="税金预测"/>
      <sheetName val="mwin"/>
      <sheetName val="汇总表1"/>
      <sheetName val="Sheet3"/>
      <sheetName val="折线图2数据"/>
      <sheetName val="施工参考单价报价表"/>
      <sheetName val="其它工作项目报价清单"/>
      <sheetName val="甲指乙供材料报价表"/>
      <sheetName val="规划建筑一览表"/>
      <sheetName val="11年计划"/>
      <sheetName val="字段"/>
      <sheetName val="3.投标总价汇总表"/>
      <sheetName val="4.1土建工程量清单计价表"/>
      <sheetName val="人员支出"/>
      <sheetName val="一般预算收入"/>
      <sheetName val="建安工程费"/>
      <sheetName val="基础设施费"/>
      <sheetName val="配套设施及不可预见"/>
      <sheetName val="前期工程费"/>
      <sheetName val="与原通过稿差异"/>
      <sheetName val="合同"/>
      <sheetName val="Sheet1"/>
      <sheetName val="与方案版差异"/>
      <sheetName val="全周期汇总表"/>
      <sheetName val="与方案版差异分析表 "/>
      <sheetName val="成本下降执行情况一览表"/>
      <sheetName val="D栋计算式明细"/>
      <sheetName val="背景音乐"/>
      <sheetName val="_Recovered_SheetName_ 0_"/>
      <sheetName val="总人口"/>
      <sheetName val="中小学生"/>
      <sheetName val="内围地梁钢筋说明"/>
      <sheetName val="Financ__Overview"/>
      <sheetName val="指定分包项目"/>
      <sheetName val="报价汇总表"/>
      <sheetName val="甲供材料设备及损耗表（甲购）"/>
      <sheetName val="#REF!"/>
      <sheetName val="基础台帐（土建）"/>
      <sheetName val="電気設備表"/>
      <sheetName val="大城际项目11.3"/>
      <sheetName val="3"/>
      <sheetName val="8"/>
      <sheetName val="1-合同台账"/>
      <sheetName val="5-综合认价台账"/>
      <sheetName val="单位"/>
      <sheetName val="室内汇总"/>
      <sheetName val="二级科目"/>
      <sheetName val="基础信息"/>
      <sheetName val="四月份月报"/>
      <sheetName val="事业发展"/>
      <sheetName val="sn"/>
      <sheetName val="财政供养人员增幅"/>
      <sheetName val="工程量计算"/>
      <sheetName val="土方"/>
      <sheetName val="门窗表"/>
      <sheetName val="销售财务日报表②"/>
      <sheetName val="厨厕通用"/>
      <sheetName val="地坪"/>
      <sheetName val="楼梯间"/>
      <sheetName val="设计部"/>
      <sheetName val="07水"/>
      <sheetName val="2.1设计部"/>
      <sheetName val="银行账户信息"/>
      <sheetName val="AP"/>
      <sheetName val="EST2(L)"/>
      <sheetName val="Node(1)"/>
      <sheetName val="SIGA"/>
      <sheetName val="Smoke Det"/>
      <sheetName val="网络视频服务器"/>
      <sheetName val="index"/>
      <sheetName val="General"/>
      <sheetName val="价格"/>
      <sheetName val="Estimate Details"/>
      <sheetName val="列表"/>
      <sheetName val="UFPrn20020708110604"/>
      <sheetName val="现金流量表2"/>
      <sheetName val="现金流量表3"/>
      <sheetName val="00000000"/>
      <sheetName val="Sheet2"/>
      <sheetName val="2002年3月份"/>
      <sheetName val="2004年4月份"/>
      <sheetName val="XL4Poppy"/>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固定资产折旧测试"/>
      <sheetName val="__礫剑干啤（累"/>
      <sheetName val="ÏÖ½ðÁ÷Á¿±í2"/>
      <sheetName val="ÏÖ½ðÁ÷Á¿±í3"/>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4 -1"/>
      <sheetName val="±í14 -2"/>
      <sheetName val="±í15"/>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¹Ì¶¨×Ê²úÕÛ¾É²âÊÔ"/>
      <sheetName val="Links"/>
      <sheetName val="Lead"/>
      <sheetName val="___e¨¢¡Â¨¢_¡À¨ª2"/>
      <sheetName val="___e¨¢¡Â¨¢_¡À¨ª3"/>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4 -1"/>
      <sheetName val="¡À¨ª14 -2"/>
      <sheetName val="¡À¨ª15"/>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1¨¬_¡§¡Á¨º2¨²___¨¦2a¨º_"/>
      <sheetName val="SW_TEO"/>
      <sheetName val="隔墙"/>
      <sheetName val="00000ppy"/>
      <sheetName val="K2单人房"/>
      <sheetName val="清单汇总"/>
      <sheetName val=""/>
      <sheetName val="??礫剑干啤（累"/>
      <sheetName val="??µ[½£¸ÉÆ¡£¨ÀÛ"/>
      <sheetName val="???e¨¢¡Â¨¢?¡À¨ª2"/>
      <sheetName val="???e¨¢¡Â¨¢?¡À¨ª3"/>
      <sheetName val="2002?¨º3??¡¤Y"/>
      <sheetName val="2004?¨º4??¡¤Y"/>
      <sheetName val="¡À¨ª1(??¡Á¨¹¡ê?"/>
      <sheetName val="¡À¨ª1 ?¨º1¨¹2?(14)"/>
      <sheetName val="¡À¨ª12???2?(16) "/>
      <sheetName val="¡À¨ª1DD?t2?(16)"/>
      <sheetName val="¡À¨ª12¨¦1o2?(3)"/>
      <sheetName val="¡À¨ª1¨¦¨¨¡À?2?(9)"/>
      <sheetName val="¡À¨ª1¨¦¨²2¨²2?(7)"/>
      <sheetName val="¡Á¨¹?-¡ã¨¬"/>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1¨¬?¡§¡Á¨º2¨²???¨¦2a¨º?"/>
      <sheetName val="Bill-2.1（1）"/>
      <sheetName val="门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土方"/>
      <sheetName val="Details Services"/>
      <sheetName val="Annex 2 - Services details"/>
      <sheetName val="SW-TEO"/>
      <sheetName val="G.1R-Shou COP Gf"/>
      <sheetName val="History"/>
      <sheetName val="系数516"/>
      <sheetName val="报价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土方"/>
      <sheetName val="Configuration"/>
      <sheetName val="#REF"/>
      <sheetName val="Dimensionning"/>
      <sheetName val="Input"/>
      <sheetName val="DialogData"/>
      <sheetName val="AP"/>
      <sheetName val="系数516"/>
      <sheetName val="报价单"/>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nanc. Overview"/>
      <sheetName val="Toolbox"/>
      <sheetName val="SW-TEO"/>
      <sheetName val="电视监控"/>
      <sheetName val="总人口"/>
      <sheetName val="XL4Poppy"/>
      <sheetName val="Sheet1"/>
      <sheetName val="Sheet2"/>
      <sheetName val="2002年3月份"/>
      <sheetName val="2004年4月份"/>
      <sheetName val="Sheet3"/>
      <sheetName val="仓储"/>
      <sheetName val="_REF!"/>
      <sheetName val="企业表一"/>
      <sheetName val="M-5A"/>
      <sheetName val="POWER ASSUMPTIONS"/>
      <sheetName val="eqpmad2"/>
      <sheetName val="2002Äê3ÔÂ·Ý"/>
      <sheetName val="2004Äê4ÔÂ·Ý"/>
      <sheetName val="²Ö´¢"/>
      <sheetName val="ÆóÒµ±íÒ»"/>
      <sheetName val="B"/>
      <sheetName val="2002_¨º3__¡¤Y"/>
      <sheetName val="2004_¨º4__¡¤Y"/>
      <sheetName val="2_¡ä¡é"/>
      <sheetName val="_¨®¨°¦Ì¡À¨ª¨°_"/>
      <sheetName val="#REF!"/>
      <sheetName val="Financ_ Overview"/>
      <sheetName val="GP_AT"/>
      <sheetName val="Breakdown-Intrim"/>
      <sheetName val="关联方及集团内清单"/>
      <sheetName val="调整分录汇总"/>
      <sheetName val="预付清单"/>
      <sheetName val="在建工程设备"/>
      <sheetName val="核算项目余额表"/>
      <sheetName val="隔墙"/>
      <sheetName val="普通套房2BS"/>
      <sheetName val="00000ppy"/>
      <sheetName val="G.1R-Shou COP Gf"/>
      <sheetName val="BA "/>
      <sheetName val="BA-Pl"/>
      <sheetName val="设备清单整理"/>
      <sheetName val="Main"/>
      <sheetName val="Open"/>
      <sheetName val="单位库"/>
      <sheetName val="汇总表"/>
      <sheetName val="21"/>
      <sheetName val="清单"/>
      <sheetName val="人工工时"/>
      <sheetName val="MOHKG"/>
      <sheetName val="07水"/>
      <sheetName val="楼梯间"/>
      <sheetName val="主要规划指标"/>
      <sheetName val="工程量"/>
      <sheetName val="Financ__Overview"/>
      <sheetName val="1-4栋结算清单汇总表"/>
      <sheetName val="合同"/>
      <sheetName val="钢筋计算表"/>
      <sheetName val="税金预测"/>
      <sheetName val="参照表"/>
      <sheetName val="11年计划"/>
      <sheetName val="字段"/>
      <sheetName val="折线图2数据"/>
      <sheetName val="事业发展"/>
      <sheetName val="村级支出"/>
      <sheetName val="在水一方"/>
      <sheetName val="测算模式"/>
      <sheetName val="销售财务日报表②"/>
      <sheetName val="平衡表"/>
      <sheetName val="工程量计算"/>
      <sheetName val="金悦派"/>
      <sheetName val="内围地梁钢筋说明"/>
      <sheetName val="科目余额表"/>
      <sheetName val="P1012001"/>
      <sheetName val="目录"/>
      <sheetName val="FYYS-1-编制底稿04-招聘活动支出"/>
      <sheetName val="XLR_NoRangeSheet"/>
      <sheetName val="General"/>
      <sheetName val="Arch"/>
      <sheetName val="现金流量表"/>
      <sheetName val="单位"/>
      <sheetName val="新明源销售财务日报"/>
      <sheetName val="5201.2004"/>
      <sheetName val="承台(砖模) "/>
      <sheetName val="柱"/>
      <sheetName val="综合认价"/>
      <sheetName val="基础数据命名表"/>
      <sheetName val="JE"/>
      <sheetName val="COA"/>
      <sheetName val="master"/>
      <sheetName val="甲指乙供材料报价表"/>
      <sheetName val="貨品科目"/>
      <sheetName val="mwin"/>
      <sheetName val="收入"/>
      <sheetName val="合同明细"/>
      <sheetName val="資料庫"/>
      <sheetName val="合计"/>
      <sheetName val="财政供养人员增幅"/>
      <sheetName val="本期工程报价总表"/>
      <sheetName val="Constants"/>
      <sheetName val="报价单"/>
      <sheetName val="Data"/>
      <sheetName val="Input"/>
      <sheetName val="DialogData"/>
      <sheetName val="网络视频服务器"/>
      <sheetName val="禁删"/>
      <sheetName val="代码表1"/>
      <sheetName val="ZB"/>
      <sheetName val="清单汇总表"/>
      <sheetName val="MXB1"/>
      <sheetName val="MXB10"/>
      <sheetName val="总表"/>
      <sheetName val="*REF!"/>
      <sheetName val="2002?¨º3??¡¤Y"/>
      <sheetName val="2004?¨º4??¡¤Y"/>
      <sheetName val="2?¡ä¡é"/>
      <sheetName val="?¨®¨°¦Ì¡À¨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SMA"/>
      <sheetName val="Effort"/>
      <sheetName val="SMC Po. Con."/>
      <sheetName val="LIC Po. Con."/>
      <sheetName val="P&amp;L SMC"/>
      <sheetName val="P&amp;L LIC"/>
      <sheetName val="P&amp;L SMA"/>
      <sheetName val="SMC HW Conf"/>
      <sheetName val="SMA HW Conf"/>
      <sheetName val="OEM HW&amp;SW"/>
      <sheetName val="OEM HW&amp;SW LIC"/>
      <sheetName val="Module1"/>
      <sheetName val="浅埋暗挖"/>
      <sheetName val="HEADER"/>
      <sheetName val="Sheet1"/>
      <sheetName val="HW-SW Support"/>
      <sheetName val="Alcatel Final RFQ"/>
      <sheetName val="Input Item Qties"/>
      <sheetName val="Details Services"/>
      <sheetName val="Cabling cost"/>
      <sheetName val="Cost"/>
      <sheetName val="G2TempSheet"/>
      <sheetName val="main1"/>
      <sheetName val="Software Pricing Value Keys"/>
      <sheetName val="PhB 1"/>
      <sheetName val="旧区一层照明更改"/>
      <sheetName val="Parameter Computation"/>
      <sheetName val="ListPrice Alcatel Part"/>
      <sheetName val="ListPrice Sun Part"/>
      <sheetName val="ListPrice Sun Others"/>
      <sheetName val="Data"/>
      <sheetName val="DialogData"/>
      <sheetName val="MU"/>
      <sheetName val="Parametres"/>
      <sheetName val="SU and One-Box"/>
      <sheetName val="Financ. Overview"/>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HEADER"/>
      <sheetName val="SUMMARY"/>
      <sheetName val="7GHz PDH Radio "/>
      <sheetName val="13GHz PDH Radio"/>
      <sheetName val="Antenna PDH "/>
      <sheetName val="CTerminal"/>
      <sheetName val="SPARE PARTS "/>
      <sheetName val="DOCUMENTATION AND MAINTENANCE"/>
      <sheetName val="Constants"/>
      <sheetName val="Input"/>
      <sheetName val="Functional Parameter"/>
      <sheetName val="DialogData"/>
      <sheetName val="Calculation"/>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Financ. Overview"/>
      <sheetName val="HEADER"/>
      <sheetName val="Choix"/>
      <sheetName val="BOQin"/>
      <sheetName val="Entry"/>
      <sheetName val="Rates"/>
      <sheetName val="Country"/>
      <sheetName val="IPISN"/>
      <sheetName val="EPEin"/>
      <sheetName val="F8aplat"/>
      <sheetName val="Products"/>
      <sheetName val="Rbfc8"/>
      <sheetName val="Table"/>
      <sheetName val="upgrade"/>
      <sheetName val="Header_v2"/>
      <sheetName val="Calculation"/>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保修期满后三年售后服务报价表"/>
      <sheetName val="A节点扩容报价总表"/>
      <sheetName val="A节点扩容分项总表"/>
      <sheetName val="A节点扩容分项详表"/>
      <sheetName val="许可证扩容曲线报价表"/>
      <sheetName val="INPUT"/>
      <sheetName val="AP"/>
      <sheetName val="NE"/>
      <sheetName val="SUN"/>
      <sheetName val="HP"/>
      <sheetName val="SW"/>
      <sheetName val="INPUT (2)"/>
      <sheetName val="A节点扩容保修期满后三年售后服务报价表"/>
      <sheetName val="A节点扩容培训报价表"/>
      <sheetName val="A节点培训报价表"/>
      <sheetName val="Calculation"/>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Data"/>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icing-Note"/>
      <sheetName val="Annex 1 - Lab system Overview"/>
      <sheetName val="Annex 2 - Services details"/>
      <sheetName val="HEADER"/>
      <sheetName val="SUMMARY"/>
      <sheetName val="Main"/>
      <sheetName val="AP"/>
      <sheetName val="Parameter Computation"/>
      <sheetName val="ListPrice Alcatel Part"/>
      <sheetName val="ListPrice Sun Part"/>
      <sheetName val="ListPrice Sun Others"/>
      <sheetName val="MPT 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Configuration"/>
      <sheetName val="DialogData"/>
      <sheetName val="Data"/>
      <sheetName val="第三方软件"/>
      <sheetName val="Conv_Factor"/>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Parameters"/>
      <sheetName val="Proposal SMC"/>
      <sheetName val="Annex 2 - Services detail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程总价表"/>
      <sheetName val="本期工程报价总表"/>
      <sheetName val="本期工程分项总表"/>
      <sheetName val="本期工程分项详表"/>
      <sheetName val="本期工程保修期满后三年售后服务报价表"/>
      <sheetName val="实验室平台报价总表"/>
      <sheetName val="实验室平台分项总表"/>
      <sheetName val="实验室平台分项详表"/>
      <sheetName val="实验室平台保修期满后三年售后服务报价表"/>
      <sheetName val="扩容报价总表"/>
      <sheetName val="扩容报价分项总表"/>
      <sheetName val="扩容报价详表"/>
      <sheetName val="实验室30条秒"/>
      <sheetName val="2850条秒"/>
      <sheetName val="扩容"/>
      <sheetName val="Calculation"/>
      <sheetName val="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gen info"/>
      <sheetName val="G.1R-Shou COP Gf"/>
      <sheetName val="AP"/>
      <sheetName val="Cost"/>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SRP"/>
      <sheetName val="SUN Entry level"/>
      <sheetName val="Input Parameters for services"/>
      <sheetName val="NAOS"/>
      <sheetName val="Pricing Schema"/>
      <sheetName val="MU"/>
      <sheetName val="SU and One-Box"/>
      <sheetName val="Parametres"/>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main1"/>
      <sheetName val="HP"/>
      <sheetName val="NE"/>
      <sheetName val="SUN"/>
      <sheetName val="SW"/>
      <sheetName val="1320CT"/>
      <sheetName val="P3"/>
      <sheetName val="P1"/>
      <sheetName val="P4"/>
      <sheetName val="Header_v2"/>
      <sheetName val="TPC估计"/>
      <sheetName val="业务模型"/>
      <sheetName val="AP"/>
      <sheetName val="MU"/>
      <sheetName val="Parametres"/>
      <sheetName val="SU and One-Box"/>
      <sheetName val="Assistance Note"/>
      <sheetName val="本期工程报价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User Guide"/>
      <sheetName val="Entry"/>
      <sheetName val="Data"/>
      <sheetName val="BOQin"/>
      <sheetName val="EPEin"/>
      <sheetName val="DirectMarg"/>
      <sheetName val="IPIStot_Copied"/>
      <sheetName val="IPIStot"/>
      <sheetName val="IPISN"/>
      <sheetName val="IPISN+1"/>
      <sheetName val="IPISN+2"/>
      <sheetName val="IPISN+3"/>
      <sheetName val="IPISN+4"/>
      <sheetName val="Hist"/>
      <sheetName val="Rates"/>
      <sheetName val="Choix"/>
      <sheetName val="Products"/>
      <sheetName val="Rbfc8"/>
      <sheetName val="Table"/>
      <sheetName val="Country"/>
      <sheetName val="F8aplat"/>
      <sheetName val="EN_FR"/>
      <sheetName val="本期工程报价总表"/>
      <sheetName val="Input"/>
      <sheetName val="Functional Parameter"/>
      <sheetName val="DialogData"/>
      <sheetName val="Dimensioning"/>
      <sheetName val="MU"/>
      <sheetName val="Parametres"/>
      <sheetName val="SU and One-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structions"/>
      <sheetName val="InputForm1of2"/>
      <sheetName val="InputForm2of2"/>
      <sheetName val="Output"/>
      <sheetName val="FinancialSummary"/>
      <sheetName val="IPISBD"/>
      <sheetName val="IPISBU"/>
      <sheetName val="Macros"/>
      <sheetName val="MCGIndicators"/>
      <sheetName val="calculation methods"/>
      <sheetName val="Database"/>
      <sheetName val="Calcul sheets =&gt;"/>
      <sheetName val="Units"/>
      <sheetName val="Products Costs"/>
      <sheetName val="Others Table"/>
      <sheetName val="Input General"/>
      <sheetName val="InputProduct1"/>
      <sheetName val="InputProduct2"/>
      <sheetName val="InputProduct3"/>
      <sheetName val="InputProduct4"/>
      <sheetName val="InputProduct5"/>
      <sheetName val="InputProduct6"/>
      <sheetName val="InputProduct7"/>
      <sheetName val="InputProduct8"/>
      <sheetName val="InputProduct9"/>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 Product20"/>
      <sheetName val="Input Product21"/>
      <sheetName val="MU"/>
      <sheetName val="Parametres"/>
      <sheetName val="SU and One-Box"/>
      <sheetName val="HP"/>
      <sheetName val="NE"/>
      <sheetName val="SUN"/>
      <sheetName val="SW"/>
      <sheetName val="Configuration"/>
      <sheetName val="Choix"/>
      <sheetName val="BOQin"/>
      <sheetName val="Entry"/>
      <sheetName val="Rates"/>
      <sheetName val="Country"/>
      <sheetName val="Data"/>
      <sheetName val="IPISN"/>
      <sheetName val="EPEin"/>
      <sheetName val="F8aplat"/>
      <sheetName val="Products"/>
      <sheetName val="Rbfc8"/>
      <sheetName val="Table"/>
      <sheetName val="Cabling cost"/>
      <sheetName val="Parameters"/>
      <sheetName val="Input"/>
      <sheetName val="Functional Parameter"/>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OrderEntry"/>
      <sheetName val="Sun Response"/>
      <sheetName val="Summary Quote"/>
      <sheetName val="Parameter Computation"/>
      <sheetName val="Summary Support Quote"/>
      <sheetName val="BOM"/>
      <sheetName val="CUF"/>
      <sheetName val="ListPrice Sun Part"/>
      <sheetName val="ListPrice Sun Others"/>
      <sheetName val="ListPrice Alcatel Part"/>
      <sheetName val="Revision Hist"/>
      <sheetName val="Input"/>
      <sheetName val="Functional Parameter"/>
      <sheetName val="DialogData"/>
      <sheetName val="Constant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Prices"/>
      <sheetName val="Rel2.2 SMP,SCP,SCE"/>
      <sheetName val="Choix"/>
      <sheetName val="BOQin"/>
      <sheetName val="Entry"/>
      <sheetName val="Rates"/>
      <sheetName val="Country"/>
      <sheetName val="Data"/>
      <sheetName val="IPISN"/>
      <sheetName val="EPEin"/>
      <sheetName val="F8aplat"/>
      <sheetName val="Products"/>
      <sheetName val="Rbfc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esult (3)"/>
      <sheetName val="Result (2)"/>
      <sheetName val="Result"/>
      <sheetName val="Data"/>
      <sheetName val="source11"/>
      <sheetName val="source12"/>
      <sheetName val="SubAcc"/>
      <sheetName val="Account"/>
      <sheetName val="CostCtr"/>
      <sheetName val="Choix"/>
      <sheetName val="BOQin"/>
      <sheetName val="Entry"/>
      <sheetName val="Rates"/>
      <sheetName val="Country"/>
      <sheetName val="IPISN"/>
      <sheetName val="EPEin"/>
      <sheetName val="F8aplat"/>
      <sheetName val="Products"/>
      <sheetName val="Rbfc8"/>
      <sheetName val="Table"/>
      <sheetName val="TPC估计"/>
      <sheetName val="业务模型"/>
      <sheetName val="单位"/>
      <sheetName val="Parameter Computation"/>
      <sheetName val="ListPrice Alcatel Part"/>
      <sheetName val="ListPrice Sun Part"/>
      <sheetName val="ListPrice Sun Others"/>
      <sheetName val="gen info"/>
      <sheetName val="Gen.info"/>
      <sheetName val="IPIS_V_9.0 %"/>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History"/>
      <sheetName val="Cost"/>
      <sheetName val="OSPME-Costs_Ed4-13PM"/>
      <sheetName val="#REF"/>
      <sheetName val="Parameters"/>
      <sheetName val="upgrade"/>
      <sheetName val="92#"/>
      <sheetName val="BOM"/>
      <sheetName val="Sun Response"/>
      <sheetName val="Input Item Qties"/>
      <sheetName val="Parameter Computation"/>
      <sheetName val="清单总览"/>
      <sheetName val="第三方软件"/>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Effort"/>
      <sheetName val="SMC Po. Con."/>
      <sheetName val="LIC Po. Con."/>
      <sheetName val="P&amp;L SMC"/>
      <sheetName val="P&amp;L LIC"/>
      <sheetName val="P&amp;L SMA"/>
      <sheetName val="SMC HW Conf"/>
      <sheetName val="SMA HW Conf"/>
      <sheetName val="OEM HW&amp;SW"/>
      <sheetName val="OEM HW&amp;SW LIC"/>
      <sheetName val="Module1"/>
      <sheetName val="Cost"/>
      <sheetName val="main1"/>
      <sheetName val="G2TempSheet"/>
      <sheetName val="Software Pricing Value Keys"/>
      <sheetName val="PhB 1"/>
      <sheetName val="旧区一层照明更改"/>
      <sheetName val="DialogData"/>
      <sheetName val="Data"/>
      <sheetName val="SMA"/>
      <sheetName val="浅埋暗挖"/>
      <sheetName val="HEADER"/>
      <sheetName val="Sheet1"/>
      <sheetName val="HW-SW Support"/>
      <sheetName val="Alcatel Final RFQ"/>
      <sheetName val="Input Item Qties"/>
      <sheetName val="Details Services"/>
      <sheetName val="Cabling cost"/>
      <sheetName val="Parameter Computation"/>
      <sheetName val="ListPrice Alcatel Part"/>
      <sheetName val="ListPrice Sun Part"/>
      <sheetName val="ListPrice Sun Other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istance Note"/>
      <sheetName val="Steering Sheet"/>
      <sheetName val="75xx Summary"/>
      <sheetName val="LAB test"/>
      <sheetName val="PILOT test"/>
      <sheetName val="GW_1"/>
      <sheetName val="TRAINING"/>
      <sheetName val="Module Prices"/>
      <sheetName val="CostCtr"/>
      <sheetName val="upgrade"/>
      <sheetName val="Header_v2"/>
      <sheetName val="Calculation"/>
      <sheetName val="7505 Module Prices"/>
      <sheetName val="JVCINVOLD"/>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put"/>
      <sheetName val="Basic Price"/>
      <sheetName val="Feature Price"/>
      <sheetName val="HLR Data"/>
      <sheetName val="DETAIL"/>
      <sheetName val="Proposal SMC"/>
      <sheetName val="Building Blocks"/>
      <sheetName val="Data"/>
      <sheetName val="JVCINVOLD"/>
      <sheetName val="SW-TEO"/>
      <sheetName val="Cost"/>
      <sheetName val="00000ppy"/>
      <sheetName val="Assistance Note"/>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Calculation"/>
      <sheetName val="Summary"/>
      <sheetName val="Input"/>
      <sheetName val="第三方软件"/>
      <sheetName val="G2TempSheet"/>
      <sheetName val="working sheet"/>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Proposal SMC"/>
      <sheetName val="Sheet1"/>
      <sheetName val="Reference"/>
      <sheetName val="Cabling cost"/>
      <sheetName val="POWER ASSUMPTIONS"/>
      <sheetName val="working sheet"/>
      <sheetName val="gen info"/>
      <sheetName val="Erlang"/>
      <sheetName val="Sheet2"/>
      <sheetName val="Synth"/>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Input"/>
      <sheetName val="Constants"/>
      <sheetName val="Sheet1"/>
      <sheetName val="Reference"/>
      <sheetName val="Erlang"/>
      <sheetName val="Sheet2"/>
      <sheetName val="Synth"/>
      <sheetName val="CostCtr"/>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umptions"/>
      <sheetName val="RFQ_traffic table"/>
      <sheetName val="Price strategy"/>
      <sheetName val="Discounts"/>
      <sheetName val="Old demo configuration"/>
      <sheetName val="Demo configuration"/>
      <sheetName val="budgetary (port&amp;subscr)"/>
      <sheetName val="Budgetary quotation"/>
      <sheetName val="Price List Calculation_basic"/>
      <sheetName val="Price List Calculation_upg1"/>
      <sheetName val="Price List Calculation_upg2"/>
      <sheetName val="Price List Calculation_DH"/>
      <sheetName val="Spare parts"/>
      <sheetName val="BHCA calculation"/>
      <sheetName val="Price List 2000"/>
      <sheetName val="Price List 2001"/>
      <sheetName val="Price List 2002"/>
      <sheetName val="Price List 2003"/>
      <sheetName val="Price Erosion"/>
      <sheetName val="Sheet1"/>
      <sheetName val="Reference"/>
      <sheetName val="MU"/>
      <sheetName val="Parametres"/>
      <sheetName val="SU and One-Box"/>
      <sheetName val="Configuration"/>
      <sheetName val="Cost"/>
      <sheetName val="Choix"/>
      <sheetName val="BOQin"/>
      <sheetName val="Entry"/>
      <sheetName val="Rates"/>
      <sheetName val="Country"/>
      <sheetName val="Data"/>
      <sheetName val="IPISN"/>
      <sheetName val="EPEin"/>
      <sheetName val="F8aplat"/>
      <sheetName val="Products"/>
      <sheetName val="Rbfc8"/>
      <sheetName val="Table"/>
      <sheetName val="Parameters"/>
      <sheetName val="Cabling cost"/>
      <sheetName val="gen info"/>
      <sheetName val="Prices"/>
      <sheetName val="Rel2.2 SMP,SCP,SCE"/>
      <sheetName val="Gen.info"/>
      <sheetName val="HEADER"/>
      <sheetName val="upgrade"/>
      <sheetName val="Sheet9"/>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gen info"/>
      <sheetName val="Header_v2"/>
      <sheetName val="Constants"/>
      <sheetName val="Proposal SMC"/>
      <sheetName val="G.1R-Shou COP Gf"/>
      <sheetName val="MU"/>
      <sheetName val="Parametres"/>
      <sheetName val="SU and One-Box"/>
      <sheetName val="旧区一层照明更改"/>
      <sheetName val="Main"/>
      <sheetName val="BHCA calculation"/>
      <sheetName val="contactor"/>
      <sheetName val="Gen.info"/>
      <sheetName val="Sheet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vision History"/>
      <sheetName val="7505 Module Prices"/>
      <sheetName val="7505 Doc Structure"/>
      <sheetName val="7505 Rel1.0H (Demo IMT)"/>
      <sheetName val="7505 Rel1.0H (Demo PRI)"/>
      <sheetName val="7505 Rel1.8H (Trial_Kit-IMT)"/>
      <sheetName val="7505 Rel1.8H (Trial_Kit-PRI)"/>
      <sheetName val="7505 Rel1.8H (GA-IMT)"/>
      <sheetName val="7505 Rel1.8H (GA-PRI)"/>
      <sheetName val="7505 Rel1.1 M (Trial_Kit-IMT)"/>
      <sheetName val="7505 Rel1.1 M (GA-IMT)"/>
      <sheetName val="7505 Rel1.5 M (Trial_Kit-IMT)"/>
      <sheetName val="7505 Rel1.5 M (GA-IMT)"/>
      <sheetName val="7505 Upgrade_Path"/>
      <sheetName val="gen info"/>
      <sheetName val="data"/>
      <sheetName val="Gen.info"/>
      <sheetName val="MU"/>
      <sheetName val="Parametres"/>
      <sheetName val="SU and One-Box"/>
      <sheetName val="Sheet1"/>
      <sheetName val="Costnote"/>
      <sheetName val="Project Input"/>
      <sheetName val="Sheet9"/>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2)"/>
      <sheetName val="WDZC-YJY"/>
      <sheetName val="WDZCN-YJY"/>
      <sheetName val="BVR"/>
      <sheetName val="KVV"/>
      <sheetName val="BVR450"/>
      <sheetName val="60227 IEC 01(BV)"/>
      <sheetName val="WDZCN-BYJ(F)特殊"/>
      <sheetName val="WDZCN-BY特殊"/>
      <sheetName val="WDZCN-RYJY特殊"/>
      <sheetName val="ZC-RVV特殊"/>
      <sheetName val="WDZB-BYJ特殊"/>
      <sheetName val="00000ppy"/>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内围地梁钢筋说明"/>
      <sheetName val="原表模"/>
      <sheetName val="内基梁J~R"/>
      <sheetName val="钢筋模1.1"/>
      <sheetName val="内基梁A~J"/>
      <sheetName val="施工参考单价报价表"/>
      <sheetName val="甲指乙供材料报价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Front"/>
      <sheetName val="Contents"/>
      <sheetName val="Summary"/>
      <sheetName val="1Sketches"/>
      <sheetName val="2Loading"/>
      <sheetName val="3Steelwork"/>
      <sheetName val="4Connections"/>
      <sheetName val="5Concrete"/>
      <sheetName val="6Attachments"/>
      <sheetName val="1Template"/>
      <sheetName val="Load Matrix"/>
      <sheetName val="7505 Module Prices"/>
      <sheetName val="Configure"/>
      <sheetName val="Exchange Rate Link Sheet"/>
      <sheetName val="内围地梁钢筋说明"/>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coding"/>
      <sheetName val="SUMMARY"/>
      <sheetName val="time now"/>
      <sheetName val="rates(02)lodge"/>
      <sheetName val="Manpower"/>
      <sheetName val="markup"/>
      <sheetName val=" rates"/>
      <sheetName val="Notes"/>
      <sheetName val="m-movement"/>
      <sheetName val="CPS"/>
      <sheetName val="Sheet1"/>
      <sheetName val="10sum"/>
      <sheetName val="10"/>
      <sheetName val="11"/>
      <sheetName val="12sum"/>
      <sheetName val="12"/>
      <sheetName val="13sum"/>
      <sheetName val="13"/>
      <sheetName val="14"/>
      <sheetName val="15"/>
      <sheetName val="15010"/>
      <sheetName val="15020"/>
      <sheetName val="15040"/>
      <sheetName val="16"/>
      <sheetName val="17"/>
      <sheetName val="17010"/>
      <sheetName val="17020"/>
      <sheetName val="17030"/>
      <sheetName val="18"/>
      <sheetName val="18010"/>
      <sheetName val="18020."/>
      <sheetName val="20"/>
      <sheetName val="20sum"/>
      <sheetName val="21"/>
      <sheetName val="22010"/>
      <sheetName val="22020"/>
      <sheetName val="22030"/>
      <sheetName val="23sum"/>
      <sheetName val="23010"/>
      <sheetName val="23020"/>
      <sheetName val="24sum"/>
      <sheetName val="24"/>
      <sheetName val="25"/>
      <sheetName val="26"/>
      <sheetName val="27"/>
      <sheetName val="28"/>
      <sheetName val="29"/>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50"/>
      <sheetName val="51"/>
      <sheetName val="60"/>
      <sheetName val="61"/>
      <sheetName val="62"/>
      <sheetName val="63"/>
      <sheetName val="64"/>
      <sheetName val="70"/>
      <sheetName val="71"/>
      <sheetName val="72"/>
      <sheetName val="73"/>
      <sheetName val="74"/>
      <sheetName val="75"/>
      <sheetName val="76"/>
      <sheetName val="79"/>
      <sheetName val="MTO"/>
      <sheetName val="Major"/>
      <sheetName val="Bulks"/>
      <sheetName val="Bulks Final Bid"/>
      <sheetName val="Lighting Bids"/>
      <sheetName val="PO Log"/>
      <sheetName val="PO-15020"/>
      <sheetName val="PO-15030"/>
      <sheetName val="PO-16010"/>
      <sheetName val="PO-20010"/>
      <sheetName val="PO-20030"/>
      <sheetName val="PO-20040"/>
      <sheetName val="PO-24020"/>
      <sheetName val="PO-33010"/>
      <sheetName val="PO-33020"/>
      <sheetName val="PO-33100"/>
      <sheetName val="18020_"/>
      <sheetName val="time_now"/>
      <sheetName val="_rates"/>
      <sheetName val="18020_1"/>
      <sheetName val="Bulks_Final_Bid"/>
      <sheetName val="Lighting_Bids"/>
      <sheetName val="PO_Log"/>
      <sheetName val="PLN_%"/>
      <sheetName val="00000ppy"/>
      <sheetName val="NPCPP-70-DS-017"/>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Header_v2"/>
      <sheetName val="G2TempSheet"/>
      <sheetName val="AP"/>
      <sheetName val="Resumen Precios"/>
      <sheetName val="Quick Input1"/>
      <sheetName val="Annex 2 - Services details"/>
      <sheetName val="P3"/>
      <sheetName val="P1"/>
      <sheetName val="P4"/>
      <sheetName val="DialogData"/>
      <sheetName val="Input"/>
      <sheetName val="Dimensioning"/>
      <sheetName val="IPIS_V_9.0 %"/>
      <sheetName val="单位库"/>
      <sheetName val="Choix"/>
      <sheetName val="BOQin"/>
      <sheetName val="Entry"/>
      <sheetName val="Country"/>
      <sheetName val="Data"/>
      <sheetName val="IPISN"/>
      <sheetName val="EPEin"/>
      <sheetName val="F8aplat"/>
      <sheetName val="Products"/>
      <sheetName val="Rbfc8"/>
      <sheetName val="Table"/>
      <sheetName val="00000ppy"/>
      <sheetName val="92#"/>
      <sheetName val="Open"/>
      <sheetName val="CPS"/>
      <sheetName val="3.1 Configuration"/>
      <sheetName val="99CCTV"/>
      <sheetName val="99PA"/>
      <sheetName val="预算200326"/>
      <sheetName val="Summary"/>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Rel2.2 SMP,SCP,SCE"/>
      <sheetName val="Prices"/>
      <sheetName val="G2TempSheet"/>
      <sheetName val="旧区一层照明更改"/>
      <sheetName val="working sheet"/>
      <sheetName val="Cabling cost"/>
      <sheetName val="数据分析"/>
      <sheetName val="输入参数"/>
      <sheetName val="MAIN"/>
      <sheetName val="内围地梁钢筋说明"/>
      <sheetName val="Sheet1"/>
      <sheetName val="Reference"/>
      <sheetName val="Erlang"/>
      <sheetName val="Sheet2"/>
      <sheetName val="Synth"/>
      <sheetName val="CPS"/>
      <sheetName val="Summary"/>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phase II"/>
      <sheetName val="standard list"/>
      <sheetName val="phase I"/>
      <sheetName val="loaddata"/>
      <sheetName val="cable"/>
      <sheetName val="contactor"/>
      <sheetName val="lightning"/>
      <sheetName val="equipmentlist"/>
      <sheetName val="cableselection"/>
      <sheetName val="DOCLIST"/>
      <sheetName val="OD"/>
      <sheetName val="LOAD COVER"/>
      <sheetName val="SWBD-1"/>
      <sheetName val="SWBD-1 (2)"/>
      <sheetName val="CABLE COVER"/>
      <sheetName val="PAC Cable-P"/>
      <sheetName val="PAC Cable-C"/>
      <sheetName val="PROJ DATA"/>
      <sheetName val="MV CABLE DATA"/>
      <sheetName val="使用指南"/>
      <sheetName val="旧区一层照明更改"/>
      <sheetName val="内围地梁钢筋说明"/>
      <sheetName val="Prices"/>
      <sheetName val="Rel2.2 SMP,SCP,SCE"/>
      <sheetName val="DETAIL"/>
      <sheetName val="CPS"/>
      <sheetName val="Sheet1"/>
      <sheetName val="Reference"/>
      <sheetName val="Erlang"/>
      <sheetName val="Sheet2"/>
      <sheetName val="Sy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roject Input"/>
      <sheetName val="factors"/>
      <sheetName val="Alcatel OSP 3rd Parties License"/>
      <sheetName val="Costnote"/>
      <sheetName val="Check-list"/>
      <sheetName val="P&amp;L  - IPIS"/>
      <sheetName val="Price Splitting"/>
      <sheetName val="consolid   IPIS"/>
      <sheetName val="Summary"/>
      <sheetName val="#REF"/>
      <sheetName val="G2TempSheet"/>
      <sheetName val="working sheet"/>
      <sheetName val="contactor"/>
      <sheetName val="check sofrigas"/>
      <sheetName val="TRAINING"/>
      <sheetName val="Sheet1"/>
      <sheetName val="Reference"/>
      <sheetName val="Erlang"/>
      <sheetName val="Sheet2"/>
      <sheetName val="Synth"/>
      <sheetName val="99CCTV"/>
      <sheetName val="99PA"/>
      <sheetName val="预算200326"/>
      <sheetName val="CPS"/>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旧区一层照明更改"/>
      <sheetName val="Main"/>
      <sheetName val="E1-prot"/>
      <sheetName val="TRAINING"/>
      <sheetName val="Part 2 - Structural"/>
      <sheetName val="Part 3 - Cladding"/>
      <sheetName val="Part 4 -Mech"/>
      <sheetName val="Part 5 - piping"/>
      <sheetName val="part 8 - thermal insul."/>
      <sheetName val="CPS"/>
      <sheetName val="Costnote"/>
      <sheetName val="main1"/>
      <sheetName val="contactor"/>
      <sheetName val="Project Input"/>
      <sheetName val="Prices"/>
      <sheetName val="Rel2.2 SMP,SCP,SCE"/>
      <sheetName val="Sheet1"/>
      <sheetName val="Reference"/>
      <sheetName val="Erlang"/>
      <sheetName val="Sheet2"/>
      <sheetName val="Synth"/>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nfigure"/>
      <sheetName val="Exchange Rate Link Sheet"/>
      <sheetName val="Sheet1"/>
      <sheetName val="Reference"/>
      <sheetName val="Erlang"/>
      <sheetName val="Sheet2"/>
      <sheetName val="Synth"/>
      <sheetName val="INPUT"/>
      <sheetName val="Data"/>
      <sheetName val="Costnote"/>
      <sheetName val="Project Input"/>
      <sheetName val="Parameter Computation"/>
      <sheetName val="ListPrice Alcatel Part"/>
      <sheetName val="ListPrice Sun Part"/>
      <sheetName val="ListPrice Sun Others"/>
      <sheetName val="contactor"/>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PCPP-70-DS-017"/>
      <sheetName val="NPCPP-70-DS-018"/>
      <sheetName val="Prices"/>
      <sheetName val="Rel2.2 SMP,SCP,SCE"/>
      <sheetName val="General Input"/>
      <sheetName val="INPUT"/>
      <sheetName val="Configure"/>
      <sheetName val="Exchange Rate Link Sheet"/>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 val="contactor"/>
      <sheetName val="NPCPP-70-DS-017"/>
      <sheetName val="Configure"/>
      <sheetName val="Exchange Rate Link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1. General"/>
      <sheetName val="2. Price&amp;Cost Parameters"/>
      <sheetName val="3. MRF"/>
      <sheetName val="3.1 Configuration"/>
      <sheetName val="MRF Def&amp;BoQ&amp;Cost"/>
      <sheetName val="3.2 Spare Parts"/>
      <sheetName val="4. Operation costs"/>
      <sheetName val="5. Costs&amp;Prices Summary"/>
      <sheetName val="6. IPIS"/>
      <sheetName val="b2.1.1 OSP-ME Shop Cost"/>
      <sheetName val="b2.1.2 BOM"/>
      <sheetName val="Pricing Schema"/>
      <sheetName val="NAOS"/>
      <sheetName val="CUF"/>
      <sheetName val="Building Blocks"/>
      <sheetName val="旧区一层照明更改"/>
      <sheetName val="清单总览"/>
      <sheetName val="Assumption"/>
      <sheetName val="Input"/>
      <sheetName val="Functional Parameter"/>
      <sheetName val="DialogData"/>
      <sheetName val="gen info"/>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G2TempSheet"/>
      <sheetName val="Sheet1"/>
      <sheetName val="3.1 Configuration"/>
      <sheetName val="92#"/>
      <sheetName val="CostCtr"/>
      <sheetName val="参数"/>
      <sheetName val="Costnote"/>
      <sheetName val="Project Input"/>
      <sheetName val="Configure"/>
      <sheetName val="Exchange Rate Link Sheet"/>
      <sheetName val="E1-prot"/>
      <sheetName val="NPCPP-70-DS-017"/>
      <sheetName val="承台(砖模) "/>
      <sheetName val="INPUT"/>
      <sheetName val="建筑面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PORT"/>
      <sheetName val="DETAIL"/>
      <sheetName val="Assumption"/>
      <sheetName val="COMPARISON"/>
      <sheetName val="INPUT"/>
      <sheetName val="Building Blocks"/>
      <sheetName val="3.1 Configuration"/>
      <sheetName val="Cabling cost"/>
      <sheetName val="承台(砖模) "/>
      <sheetName val="Configure"/>
      <sheetName val="Exchange Rate Link Sheet"/>
      <sheetName val="G2Temp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MTO-BREAKUP"/>
      <sheetName val="Sheet5"/>
      <sheetName val="COVER.BREAKUP"/>
      <sheetName val="check sofrigas"/>
      <sheetName val="NPCPP-70-DS-017"/>
      <sheetName val="Configure"/>
      <sheetName val="Exchange Rate Link Sheet"/>
      <sheetName val="Software Pricing Value Keys"/>
      <sheetName val="PhB 1"/>
      <sheetName val="G2TempSheet"/>
      <sheetName val="DETAIL"/>
      <sheetName val="承台(砖模) "/>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how to use..."/>
      <sheetName val="main1"/>
      <sheetName val="main2"/>
      <sheetName val="main3"/>
      <sheetName val="main4"/>
      <sheetName val="main5"/>
      <sheetName val="total"/>
      <sheetName val="NPCPP-70-DS-017"/>
      <sheetName val="3.1 Configuration"/>
      <sheetName val="G2TempSheet"/>
      <sheetName val="Dimensionning"/>
      <sheetName val="DETAIL"/>
      <sheetName val="92#"/>
      <sheetName val="JVCINVOLD"/>
      <sheetName val="承台(砖模) "/>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Readme"/>
      <sheetName val="EASI Services Input"/>
      <sheetName val="EASI  Services Default values"/>
      <sheetName val="Configurator"/>
      <sheetName val="MAP"/>
      <sheetName val="Data"/>
      <sheetName val="Pricing MAS"/>
      <sheetName val="BOQ"/>
      <sheetName val="Release Notes"/>
      <sheetName val="Default Values"/>
      <sheetName val="承台(砖模) "/>
      <sheetName val="#REF"/>
      <sheetName val="check sofrigas"/>
      <sheetName val="Sheet1"/>
      <sheetName val="Reference"/>
      <sheetName val="Erlang"/>
      <sheetName val="Sheet2"/>
      <sheetName val="Synth"/>
      <sheetName val="main1"/>
      <sheetName val="G2TempSheet"/>
      <sheetName val="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单位"/>
      <sheetName val="本期工程报价总表"/>
      <sheetName val="HEADER"/>
      <sheetName val="SUMMARY"/>
      <sheetName val="DialogData"/>
      <sheetName val="Data"/>
      <sheetName val="承台(砖模) "/>
      <sheetName val="main1"/>
      <sheetName val="Toolbox"/>
      <sheetName val="G2TempSheet"/>
      <sheetName val="3.1 Configuration"/>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工程量汇总"/>
      <sheetName val="门窗表"/>
      <sheetName val="计算稿"/>
      <sheetName val="单位库"/>
      <sheetName val="公式"/>
      <sheetName val="建筑面积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7505"/>
      <sheetName val="parameters"/>
      <sheetName val="E1-no-prot"/>
      <sheetName val="E1-prot"/>
      <sheetName val="PRA-no-prot"/>
      <sheetName val="PRA-prot"/>
      <sheetName val="本期工程报价总表"/>
      <sheetName val="3.1 Configuration"/>
      <sheetName val="Dimensionning"/>
      <sheetName val="gen info"/>
      <sheetName val="#REF"/>
      <sheetName val="单位"/>
      <sheetName val="Para"/>
      <sheetName val="DialogData"/>
      <sheetName val="G2TempSheet"/>
      <sheetName val="General Input"/>
      <sheetName val="单位库"/>
      <sheetName val="main1"/>
      <sheetName val="check sofrigas"/>
      <sheetName val="DETAI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DETAIL"/>
      <sheetName val="main1"/>
      <sheetName val="General Input"/>
      <sheetName val="check sofrigas"/>
      <sheetName val="XL4Poppy"/>
      <sheetName val="E1-pro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Version"/>
      <sheetName val="User's Manual"/>
      <sheetName val="Shaping Tool"/>
      <sheetName val="Costs&amp;Prices"/>
      <sheetName val="Listes"/>
      <sheetName val="VMB Building blocks"/>
      <sheetName val="Messaging baseline"/>
      <sheetName val="Video Browser Baseline"/>
      <sheetName val="Generic Config Prices"/>
      <sheetName val="Generic IPIS"/>
      <sheetName val="Software Pricing Value Keys"/>
      <sheetName val="PhB 1"/>
      <sheetName val="Erlang Table"/>
      <sheetName val="Configure"/>
      <sheetName val="Exchange Rate Link Sheet"/>
      <sheetName val="FACTORES"/>
      <sheetName val="working sheet"/>
      <sheetName val="Input"/>
      <sheetName val="AP"/>
      <sheetName val="upgrade"/>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Welcome"/>
      <sheetName val="Dimensionning"/>
      <sheetName val="Prices"/>
      <sheetName val="MarkUp_OP"/>
      <sheetName val="Pricing Schema"/>
      <sheetName val="Capacity"/>
      <sheetName val="mai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rice_schedule_ASB"/>
      <sheetName val="#REF"/>
      <sheetName val="Data"/>
      <sheetName val="Software Pricing Value Keys"/>
      <sheetName val="PhB 1"/>
      <sheetName val="Main"/>
      <sheetName val="FACTORES"/>
      <sheetName val="Resumen Precios"/>
      <sheetName val="Cabling cost"/>
      <sheetName val="XL4Poppy"/>
      <sheetName val="General Input"/>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Software Pricing Value Keys"/>
      <sheetName val="PhB 1"/>
      <sheetName val="JVCINVOLD"/>
      <sheetName val="Parameter Computation"/>
      <sheetName val="ListPrice Alcatel Part"/>
      <sheetName val="ListPrice Sun Part"/>
      <sheetName val="ListPrice Sun Others"/>
      <sheetName val="IPIS_V_9.0 %"/>
      <sheetName val="旧区一层照明更改"/>
      <sheetName val="General Input"/>
      <sheetName val="#REF"/>
      <sheetName val="Cabling cost"/>
      <sheetName val="单位库"/>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PAPER-O"/>
      <sheetName val="清单总览"/>
      <sheetName val="MAIN"/>
      <sheetName val="Assistance Note"/>
      <sheetName val="Choix"/>
      <sheetName val="BOQin"/>
      <sheetName val="Entry"/>
      <sheetName val="Rates"/>
      <sheetName val="Country"/>
      <sheetName val="Data"/>
      <sheetName val="IPISN"/>
      <sheetName val="EPEin"/>
      <sheetName val="F8aplat"/>
      <sheetName val="Products"/>
      <sheetName val="Rbfc8"/>
      <sheetName val="Table"/>
      <sheetName val="General Input"/>
      <sheetName val="ISMS RTU fees"/>
      <sheetName val="单位库"/>
      <sheetName val="Dimensionning"/>
      <sheetName val="gen info"/>
      <sheetName val="#REF"/>
      <sheetName val="IPIS_V_9.0 %"/>
      <sheetName val="TRAINING"/>
      <sheetName val="DialogData"/>
      <sheetName val="Software Pricing Value Keys"/>
      <sheetName val="PhB 1"/>
      <sheetName val="E1-pr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Comm"/>
      <sheetName val="Gen.info"/>
      <sheetName val="sos b msc"/>
      <sheetName val="gen info"/>
      <sheetName val="#REF"/>
      <sheetName val="Dimensionning"/>
      <sheetName val="数据分析"/>
      <sheetName val="输入参数"/>
      <sheetName val="IPIS_V_9.0 %"/>
      <sheetName val="3.1 Configuration"/>
      <sheetName val="MU"/>
      <sheetName val="Parametres"/>
      <sheetName val="SU and One-Box"/>
      <sheetName val="Conv_Factor"/>
      <sheetName val="E1-prot"/>
      <sheetName val="Software Pricing Value Keys"/>
      <sheetName val="PhB 1"/>
      <sheetName val="DialogData"/>
      <sheetName val="Proposal SMC"/>
      <sheetName val="旧区一层照明更改"/>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OLUCION 1"/>
      <sheetName val="desglose"/>
      <sheetName val="Resumen Precios"/>
      <sheetName val="AP"/>
      <sheetName val="Sheet1"/>
      <sheetName val="Reference"/>
      <sheetName val="Erlang"/>
      <sheetName val="Sheet2"/>
      <sheetName val="Synth"/>
      <sheetName val="Header_v2"/>
      <sheetName val="浅埋暗挖"/>
      <sheetName val="Alcatel Final RFQ"/>
      <sheetName val="#REF"/>
      <sheetName val="Cabling cost"/>
      <sheetName val="Parameters"/>
      <sheetName val="旧区一层照明更改"/>
      <sheetName val="gen info"/>
      <sheetName val="Dimensionning"/>
      <sheetName val="Software Pricing Value Keys"/>
      <sheetName val="PhB 1"/>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FACTORES"/>
      <sheetName val="LSS"/>
      <sheetName val="数据分析"/>
      <sheetName val="输入参数"/>
      <sheetName val="清单总览"/>
      <sheetName val="INPUT"/>
      <sheetName val="HP"/>
      <sheetName val="NE"/>
      <sheetName val="SUN"/>
      <sheetName val="SW"/>
      <sheetName val="E1-prot"/>
      <sheetName val="G2TempSheet"/>
      <sheetName val="Software Pricing Value Keys"/>
      <sheetName val="PhB 1"/>
      <sheetName val="旧区一层照明更改"/>
      <sheetName val="Configuration"/>
      <sheetName val="gen info"/>
      <sheetName val="#REF"/>
      <sheetName val="Tabelle"/>
      <sheetName val="DialogData"/>
      <sheetName val="Resumen Precios"/>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Input_Core"/>
      <sheetName val="2.Input_NE"/>
      <sheetName val="3.Input_FE"/>
      <sheetName val="汇总"/>
      <sheetName val="平台配置"/>
      <sheetName val="前端设备"/>
      <sheetName val="Info"/>
      <sheetName val="培训"/>
      <sheetName val="baseline"/>
      <sheetName val="FElist"/>
      <sheetName val="Performance"/>
      <sheetName val="change remark"/>
      <sheetName val="Dimensionning"/>
      <sheetName val="7505 Module Prices"/>
      <sheetName val="Sheet1"/>
      <sheetName val="HP"/>
      <sheetName val="NE"/>
      <sheetName val="SUN"/>
      <sheetName val="SW"/>
      <sheetName val="Resumen Precios"/>
      <sheetName val="DialogData"/>
      <sheetName val="#REF"/>
      <sheetName val="FACTORE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in"/>
      <sheetName val="Cabling cost"/>
      <sheetName val="TRAINING"/>
      <sheetName val="Sheet1"/>
      <sheetName val="Reference"/>
      <sheetName val="7505 Module Prices"/>
      <sheetName val="#REF"/>
      <sheetName val="Open"/>
      <sheetName val="Toolbox"/>
      <sheetName val="Financ. Overview"/>
      <sheetName val="POWER ASSUMPTIONS"/>
      <sheetName val="8"/>
      <sheetName val="材料"/>
      <sheetName val="SW-TEO"/>
      <sheetName val="付款进度表"/>
      <sheetName val="单位库"/>
      <sheetName val="G.1R-Shou COP Gf"/>
      <sheetName val="Combo"/>
      <sheetName val="Data2"/>
      <sheetName val="   合同台账  "/>
      <sheetName val="无合同工程及销费"/>
      <sheetName val="科目列表"/>
      <sheetName val="二级成本动态表"/>
      <sheetName val="目标成本表"/>
      <sheetName val="XL4Poppy"/>
      <sheetName val="汇总表"/>
      <sheetName val="eqpmad2"/>
      <sheetName val="#REF!"/>
      <sheetName val="合同台帐"/>
      <sheetName val="季度成本动态控制表"/>
      <sheetName val="3"/>
      <sheetName val="装饰部分"/>
      <sheetName val="00000ppy"/>
      <sheetName val="标准清单"/>
      <sheetName val="Sheet2"/>
      <sheetName val="图表1"/>
      <sheetName val="Sheet3"/>
      <sheetName val="_REF!"/>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A"/>
      <sheetName val="表1B"/>
      <sheetName val="表1C"/>
      <sheetName val="表4A"/>
      <sheetName val="表4B"/>
      <sheetName val="表4C"/>
      <sheetName val="表5A"/>
      <sheetName val="表5B"/>
      <sheetName val="表5C"/>
      <sheetName val="表15"/>
      <sheetName val="表16"/>
      <sheetName val="表17"/>
      <sheetName val="表18"/>
      <sheetName val="表19"/>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7月收入预算明细"/>
      <sheetName val="7月支出预算明细 "/>
      <sheetName val="8月收入预算明细"/>
      <sheetName val="8月支出预算明细"/>
      <sheetName val="9月收入预算明细"/>
      <sheetName val="9月支出预算明细"/>
      <sheetName val="Me舼u"/>
      <sheetName val="13.65度沈ᘳ"/>
      <sheetName val="Í¼±í1"/>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A"/>
      <sheetName val="±í1B"/>
      <sheetName val="±í1C"/>
      <sheetName val="±í4A"/>
      <sheetName val="±í4B"/>
      <sheetName val="±í4C"/>
      <sheetName val="±í5A"/>
      <sheetName val="±í5B"/>
      <sheetName val="±í5C"/>
      <sheetName val="±í15"/>
      <sheetName val="±í16"/>
      <sheetName val="±í17"/>
      <sheetName val="±í18"/>
      <sheetName val="±í19"/>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MeÅ|u"/>
      <sheetName val="13.65¶ÈÉò_"/>
      <sheetName val="12.31"/>
      <sheetName val="¨ª_¡À¨ª1"/>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A"/>
      <sheetName val="¡À¨ª1B"/>
      <sheetName val="¡À¨ª1C"/>
      <sheetName val="¡À¨ª4A"/>
      <sheetName val="¡À¨ª4B"/>
      <sheetName val="¡À¨ª4C"/>
      <sheetName val="¡À¨ª5A"/>
      <sheetName val="¡À¨ª5B"/>
      <sheetName val="¡À¨ª5C"/>
      <sheetName val="¡À¨ª15"/>
      <sheetName val="¡À¨ª16"/>
      <sheetName val="¡À¨ª17"/>
      <sheetName val="¡À¨ª18"/>
      <sheetName val="¡À¨ª19"/>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Me_|u"/>
      <sheetName val="13.65_¨¨¨¦¨°_"/>
      <sheetName val="核算项目余额表"/>
      <sheetName val="B"/>
      <sheetName val="5201.2004"/>
      <sheetName val="基础项目"/>
      <sheetName val="墙面工程"/>
      <sheetName val="设置"/>
      <sheetName val="主要材料价格表 （对照）FINAL (2)"/>
      <sheetName val="柱计算"/>
      <sheetName val="工程量"/>
      <sheetName val="中小学生"/>
      <sheetName val="总人口"/>
      <sheetName val="隔墙"/>
      <sheetName val="合同明细"/>
      <sheetName val="2"/>
      <sheetName val="6"/>
      <sheetName val="面积合计（藏）"/>
      <sheetName val="7"/>
      <sheetName val="4"/>
      <sheetName val="投标材料清单 "/>
      <sheetName val="5"/>
      <sheetName val="1"/>
      <sheetName val="2.1设计部"/>
      <sheetName val="e"/>
      <sheetName val="DDETABLE "/>
      <sheetName val="Q4DK"/>
      <sheetName val="敏感参数"/>
      <sheetName val="价格"/>
      <sheetName val="BG-28"/>
      <sheetName val="单价分析表3"/>
      <sheetName val="电视监控"/>
      <sheetName val="Elem Cost"/>
      <sheetName val="内围地梁钢筋说明"/>
      <sheetName val="精装人材机"/>
      <sheetName val=" 机电人材机1"/>
      <sheetName val="item information"/>
      <sheetName val="钢筋计算表"/>
      <sheetName val="下拉菜单"/>
      <sheetName val="S7"/>
      <sheetName val="给排水系统"/>
      <sheetName val="折线图2数据"/>
      <sheetName val="11年计划"/>
      <sheetName val="字段"/>
      <sheetName val="新明源销售财务日报"/>
      <sheetName val="建(栖居)"/>
      <sheetName val="基(栖居)"/>
      <sheetName val="FYYS-1-编制底稿04-招聘活动支出"/>
      <sheetName val="折旧清单_1"/>
      <sheetName val="户型配比"/>
      <sheetName val="设计指标"/>
      <sheetName val="08.01"/>
      <sheetName val="土建清单"/>
      <sheetName val="零星工程量"/>
      <sheetName val="合同"/>
      <sheetName val="3.2钢材材料调价表"/>
      <sheetName val="工程量计算"/>
      <sheetName val="工商税收"/>
      <sheetName val="事业发展"/>
      <sheetName val="单位"/>
      <sheetName val="用料分析表（不打印）"/>
      <sheetName val="主要材料明细表"/>
      <sheetName val="总表（不打印）"/>
      <sheetName val="基础资料（B）"/>
      <sheetName val="投资估算"/>
      <sheetName val="利润测算"/>
      <sheetName val="两税支付"/>
      <sheetName val="利润测算_(按物业类型)"/>
      <sheetName val="敏感性分析"/>
      <sheetName val="规划面积"/>
      <sheetName val="现金流量及资金计划"/>
      <sheetName val="酒店盈利测算"/>
      <sheetName val="25#楼地上土建部分"/>
      <sheetName val="常用项目"/>
      <sheetName val="mwin"/>
      <sheetName val="销售回款预测"/>
      <sheetName val="评估结论"/>
      <sheetName val="材料单价表"/>
      <sheetName val="高层住宅1#2#--18层"/>
      <sheetName val="成本汇总表"/>
      <sheetName val="基础编码"/>
      <sheetName val="销售财务日报表②"/>
      <sheetName val="合同台账"/>
      <sheetName val="改加胶玻璃、室外栏杆"/>
      <sheetName val="一発シート"/>
      <sheetName val="材料价格表(立面）"/>
      <sheetName val="材料数量"/>
      <sheetName val="MAT.8.1"/>
      <sheetName val="费率"/>
      <sheetName val="人"/>
      <sheetName val="1.投标总价封面"/>
      <sheetName val="Estimate Details"/>
      <sheetName val="分录表"/>
      <sheetName val="5-综合认价台账"/>
      <sheetName val="上年末"/>
      <sheetName val="1月"/>
      <sheetName val="10月"/>
      <sheetName val="11月"/>
      <sheetName val="12月"/>
      <sheetName val="2月"/>
      <sheetName val="3月"/>
      <sheetName val="4月"/>
      <sheetName val="5月"/>
      <sheetName val="6月"/>
      <sheetName val="7月"/>
      <sheetName val="8月"/>
      <sheetName val="9月"/>
      <sheetName val="NVELGAM"/>
      <sheetName val="人员支出"/>
      <sheetName val="一般预算收入"/>
      <sheetName val="本年收入合计"/>
      <sheetName val="经济指标表"/>
      <sheetName val="说明"/>
      <sheetName val="收入"/>
      <sheetName val="ARP-P101"/>
      <sheetName val="施工参考单价报价表"/>
      <sheetName val="甲指乙供材料报价表"/>
      <sheetName val="设计部"/>
      <sheetName val="eva"/>
      <sheetName val="Sheet9"/>
      <sheetName val="铺装evaluate"/>
      <sheetName val="VSNHEMQP"/>
      <sheetName val="資料庫"/>
      <sheetName val="gen info"/>
      <sheetName val="Parametres"/>
      <sheetName val="FACTORES"/>
      <sheetName val="FElist"/>
      <sheetName val="baseline"/>
      <sheetName val="旧区一层照明更改"/>
      <sheetName val="DialogData"/>
      <sheetName val="Resumen Precios"/>
      <sheetName val="coa"/>
      <sheetName val=""/>
      <sheetName val="五金"/>
      <sheetName val="temp"/>
      <sheetName val="XLR_NoRangeSheet"/>
      <sheetName val="庭院工程之铺装工程"/>
      <sheetName val="MOHKG"/>
      <sheetName val="规划指标"/>
      <sheetName val="御园BC组团"/>
      <sheetName val="梁"/>
      <sheetName val="*REF!"/>
      <sheetName val="13.65¶ÈÉò?"/>
      <sheetName val="¨ª?¡À¨ª1"/>
      <sheetName val="2002?¨º3??¡¤Y"/>
      <sheetName val="2004?¨º4??¡¤Y"/>
      <sheetName val="¡À¨ª1(??¡Á¨¹¡ê?"/>
      <sheetName val="¡À¨ª1 ?¨º1¨¹2?(14)"/>
      <sheetName val="¡À¨ª12???2?(16) "/>
      <sheetName val="¡À¨ª1DD?t2?(16)"/>
      <sheetName val="¡À¨ª12¨¦1o2?(3)"/>
      <sheetName val="¡À¨ª1¨¦¨¨¡À?2?(9)"/>
      <sheetName val="¡À¨ª1¨¦¨²2¨²2?(7)"/>
      <sheetName val="¡Á¨¹?-¡ã¨¬"/>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Me?|u"/>
      <sheetName val="13.65?¨¨¨¦¨°?"/>
      <sheetName val="8、主材品牌表 "/>
      <sheetName val="15G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清单总览"/>
      <sheetName val="Choix"/>
      <sheetName val="BOQin"/>
      <sheetName val="Entry"/>
      <sheetName val="Rates"/>
      <sheetName val="Country"/>
      <sheetName val="Data"/>
      <sheetName val="IPISN"/>
      <sheetName val="EPEin"/>
      <sheetName val="F8aplat"/>
      <sheetName val="Products"/>
      <sheetName val="Rbfc8"/>
      <sheetName val="Table"/>
      <sheetName val="MAIN"/>
      <sheetName val="Assistance Note"/>
      <sheetName val="General Input"/>
      <sheetName val="ISMS RTU fees"/>
      <sheetName val="Executive summary"/>
      <sheetName val="PAPER-O"/>
      <sheetName val="DialogData"/>
      <sheetName val="FACTORES"/>
      <sheetName val="数据分析"/>
      <sheetName val="输入参数"/>
      <sheetName val="HW-SW Support"/>
      <sheetName val="Alcatel Final RFQ"/>
      <sheetName val="Input Item Qties"/>
      <sheetName val="FElist"/>
      <sheetName val="baseline"/>
      <sheetName val="Toolbox"/>
      <sheetName val="gen info"/>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Inst&amp;Test"/>
      <sheetName val="Spare"/>
      <sheetName val="SpareEBTS"/>
      <sheetName val="SpareG2BSC"/>
      <sheetName val="feature RTU"/>
      <sheetName val="up RTU"/>
      <sheetName val="EngService"/>
      <sheetName val="RNP"/>
      <sheetName val="RNO"/>
      <sheetName val="OMC-R"/>
      <sheetName val="Ant&amp;Fd"/>
      <sheetName val="Option feat"/>
      <sheetName val="overview"/>
      <sheetName val="msc"/>
      <sheetName val="XXX MSC"/>
      <sheetName val="XXX MSC1"/>
      <sheetName val="HZh G7"/>
      <sheetName val="hlr up"/>
      <sheetName val="hlr"/>
      <sheetName val="hlr8360"/>
      <sheetName val="FTAM billing collector"/>
      <sheetName val="HZh G8"/>
      <sheetName val="HZh G9"/>
      <sheetName val="serv"/>
      <sheetName val="Training"/>
      <sheetName val="Training B5"/>
      <sheetName val="train"/>
      <sheetName val="Train GM"/>
      <sheetName val="Train B5 GM"/>
      <sheetName val="Option Func."/>
      <sheetName val="gen info"/>
      <sheetName val="data"/>
      <sheetName val="SMC"/>
      <sheetName val="hlr remote"/>
      <sheetName val="OMC-R tools"/>
      <sheetName val="Rat"/>
      <sheetName val="TEOML2"/>
      <sheetName val="smsc"/>
      <sheetName val="vms"/>
      <sheetName val="Module1"/>
      <sheetName val="FB"/>
      <sheetName val="Resumen Precios"/>
      <sheetName val="Tabelle"/>
      <sheetName val="Parameter Computation"/>
      <sheetName val="ListPrice Alcatel Part"/>
      <sheetName val="ListPrice Sun Part"/>
      <sheetName val="ListPrice Sun Other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ain"/>
      <sheetName val="旧区一层照明更改"/>
      <sheetName val="FElist"/>
      <sheetName val="baseline"/>
      <sheetName val="Quick Inpu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Choix"/>
      <sheetName val="BOQin"/>
      <sheetName val="Entry"/>
      <sheetName val="Rates"/>
      <sheetName val="Country"/>
      <sheetName val="Data"/>
      <sheetName val="IPISN"/>
      <sheetName val="EPEin"/>
      <sheetName val="F8aplat"/>
      <sheetName val="Products"/>
      <sheetName val="Rbfc8"/>
      <sheetName val="Table"/>
      <sheetName val="Configure"/>
      <sheetName val="Exchange Rate Link Sheet"/>
      <sheetName val="gen info"/>
      <sheetName val="Gen.info"/>
      <sheetName val="Open"/>
      <sheetName val="Conv_Factor"/>
      <sheetName val="#REF"/>
      <sheetName val="7505 Module Prices"/>
      <sheetName val="旧区一层照明更改"/>
      <sheetName val="1320CT"/>
      <sheetName val="FACTORES"/>
      <sheetName val="Resumen Precio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Parameters"/>
      <sheetName val="PRICES"/>
      <sheetName val="Catal-L"/>
      <sheetName val="BOQ-TD"/>
      <sheetName val="Trial Pack"/>
      <sheetName val="Summary"/>
      <sheetName val="Genesys Studio"/>
      <sheetName val="Extensions"/>
      <sheetName val="Price Computation"/>
      <sheetName val="Tabelle"/>
      <sheetName val="Annex 2 - Services details"/>
      <sheetName val="Costnote"/>
      <sheetName val="Project Input"/>
      <sheetName val="Configure"/>
      <sheetName val="Exchange Rate Link Sheet"/>
      <sheetName val="DialogData"/>
      <sheetName val="Calculation"/>
      <sheetName val="Input"/>
      <sheetName val="Resumen 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ver"/>
      <sheetName val="Todo"/>
      <sheetName val="Configuration"/>
      <sheetName val="MMS"/>
      <sheetName val="WAP"/>
      <sheetName val="PMA"/>
      <sheetName val="Cotation"/>
      <sheetName val="BOQ"/>
      <sheetName val="Fonctions"/>
      <sheetName val="OTAP"/>
      <sheetName val="BB details"/>
      <sheetName val="LDAP"/>
      <sheetName val="MNP"/>
      <sheetName val="Internal"/>
      <sheetName val="WarrantyCosts"/>
      <sheetName val="Formules"/>
      <sheetName val="FACTORES"/>
      <sheetName val="Main"/>
      <sheetName val="General"/>
      <sheetName val="Proposal SMC"/>
      <sheetName val="INPUT"/>
      <sheetName val="旧区一层照明更改"/>
      <sheetName val="FElist"/>
      <sheetName val="baseline"/>
      <sheetName val="Parameter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培训报价表"/>
      <sheetName val="A节点保修期满后三年售后服务报价表"/>
      <sheetName val="A节点扩容报价总表"/>
      <sheetName val="A节点扩容分项总表"/>
      <sheetName val="A节点扩容分项详表"/>
      <sheetName val="A节点扩容培训报价表"/>
      <sheetName val="A节点扩容保修期满后三年售后服务报价表"/>
      <sheetName val="许可证扩容曲线报价表"/>
      <sheetName val="AP"/>
      <sheetName val="NE"/>
      <sheetName val="SUN"/>
      <sheetName val="HP"/>
      <sheetName val="SW"/>
      <sheetName val="INPUT"/>
      <sheetName val="INPUT_E"/>
      <sheetName val="FElist"/>
      <sheetName val="baseline"/>
      <sheetName val="Annex 2 - Services details"/>
      <sheetName val="Cabling cost"/>
      <sheetName val="Parameters"/>
      <sheetName val="Proposal SMC"/>
      <sheetName val="旧区一层照明更改"/>
      <sheetName val="Main"/>
      <sheetName val="Mp-team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60 ports One Box"/>
      <sheetName val="Feuil2"/>
      <sheetName val="One Box comparison"/>
      <sheetName val="One Box"/>
      <sheetName val="Pricing Schema"/>
      <sheetName val="Parametre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FormB.1"/>
      <sheetName val="FormB.2"/>
      <sheetName val="Package 1"/>
      <sheetName val="Package 2"/>
      <sheetName val="Quot"/>
      <sheetName val="HW"/>
      <sheetName val="SW"/>
      <sheetName val="V+SMS_S&amp;HW"/>
      <sheetName val="V+SMS SER"/>
      <sheetName val="WAP_HW"/>
      <sheetName val="WAP_HW_Matix"/>
      <sheetName val="WAP_SW"/>
      <sheetName val="WAP_SER"/>
      <sheetName val="V+SMS_CBS"/>
      <sheetName val="SPARE"/>
      <sheetName val="IPIS%"/>
      <sheetName val="IPIS_WAP"/>
      <sheetName val="IPIS_Matix"/>
      <sheetName val="IPIS#"/>
      <sheetName val="MP"/>
      <sheetName val="Plat"/>
      <sheetName val="LRS"/>
      <sheetName val="PSE"/>
      <sheetName val="Misc"/>
      <sheetName val="Luc"/>
      <sheetName val="Cis"/>
      <sheetName val="Ora"/>
      <sheetName val="Per"/>
      <sheetName val="Input Item Qties"/>
      <sheetName val="Alcatel's Guidelines"/>
      <sheetName val="HP's Guidelines"/>
      <sheetName val="Alcatel Final RFQ"/>
      <sheetName val="HP Approval+References"/>
      <sheetName val="HP Quotation"/>
      <sheetName val="Input Parameters"/>
      <sheetName val="CustomerQuote"/>
      <sheetName val="HW-SW Support"/>
      <sheetName val="CUF"/>
      <sheetName val="Revision History"/>
      <sheetName val="ALCATEL Approvals"/>
      <sheetName val="HP Approvals"/>
      <sheetName val="Sheet1"/>
      <sheetName val="gen info"/>
      <sheetName val="#REF"/>
      <sheetName val="MPT FA"/>
      <sheetName val="92#"/>
      <sheetName val="HEADER"/>
      <sheetName val="SUMMARY"/>
      <sheetName val="旧区一层照明更改"/>
      <sheetName val="BHCA calculation"/>
      <sheetName val="Reference"/>
      <sheetName val="HP"/>
      <sheetName val="NE"/>
      <sheetName val="SUN"/>
      <sheetName val="P3"/>
      <sheetName val="P1"/>
      <sheetName val="P4"/>
      <sheetName val="Parametres"/>
      <sheetName val="Parameters"/>
      <sheetName val="Proposal SMC"/>
      <sheetName val="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Quick Input1"/>
      <sheetName val="Feuil1"/>
      <sheetName val="Internal"/>
      <sheetName val="Goto Nx Capacity"/>
      <sheetName val="Goto Operation Costs"/>
      <sheetName val="From Nx Capacity"/>
      <sheetName val="From Operation Costs"/>
      <sheetName val="Licenses Internal"/>
      <sheetName val="Services"/>
      <sheetName val="TRAINING"/>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OC"/>
      <sheetName val="1650SMC"/>
      <sheetName val="1320CT"/>
      <sheetName val="Proposal SMC"/>
      <sheetName val="gen info"/>
      <sheetName val="#REF"/>
      <sheetName val="Parametres"/>
      <sheetName val="Tabelle"/>
      <sheetName val="HW-SW Support"/>
      <sheetName val="Alcatel Final RFQ"/>
      <sheetName val="Input Item Qties"/>
      <sheetName val="旧区一层照明更改"/>
      <sheetName val="HP"/>
      <sheetName val="NE"/>
      <sheetName val="SUN"/>
      <sheetName val="SW"/>
      <sheetName val="Configuration"/>
      <sheetName val="Parameters"/>
      <sheetName val="Quick Input1"/>
      <sheetName val="Cos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ist"/>
      <sheetName val="Entry"/>
      <sheetName val="Data"/>
      <sheetName val="EPEin"/>
      <sheetName val="DirectMarg"/>
      <sheetName val="IPIS_to_MND_Controller"/>
      <sheetName val="IPIStot"/>
      <sheetName val="IPISN"/>
      <sheetName val="IPISN+1"/>
      <sheetName val="IPISN+2"/>
      <sheetName val="IPISN+3"/>
      <sheetName val="IPISN+4"/>
      <sheetName val="Recap"/>
      <sheetName val="DST prices"/>
      <sheetName val="Moon prices"/>
      <sheetName val="Rates"/>
      <sheetName val="Choix"/>
      <sheetName val="Rbfc8"/>
      <sheetName val="Table"/>
      <sheetName val="Country"/>
      <sheetName val="F8aplat"/>
      <sheetName val="Parameters"/>
      <sheetName val="HW-SW Support"/>
      <sheetName val="Alcatel Final RFQ"/>
      <sheetName val="IPIS_V_9.0 %"/>
      <sheetName val="Input Item Qties"/>
      <sheetName val="数据分析"/>
      <sheetName val="输入参数"/>
      <sheetName val="Quick Input1"/>
      <sheetName val="AP"/>
      <sheetName val="Parametres"/>
      <sheetName val="Mp-team 1"/>
      <sheetName val="Configuration"/>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ummary"/>
      <sheetName val="PILE CAP"/>
      <sheetName val="BEAM"/>
      <sheetName val="SLAB"/>
      <sheetName val="WALL"/>
      <sheetName val="COLUMN"/>
      <sheetName val="General"/>
      <sheetName val="Sheet5"/>
      <sheetName val="Sheet6"/>
      <sheetName val="Sheet7"/>
      <sheetName val="Sheet8"/>
      <sheetName val="Sheet9"/>
      <sheetName val="Sheet10"/>
      <sheetName val="Sheet11"/>
      <sheetName val="Sheet12"/>
      <sheetName val="Sheet13"/>
      <sheetName val="Sheet14"/>
      <sheetName val="Sheet15"/>
      <sheetName val="Sheet16"/>
      <sheetName val="#REF!"/>
      <sheetName val="柱"/>
      <sheetName val="sn"/>
      <sheetName val="Setting"/>
      <sheetName val="总量统计"/>
      <sheetName val="92#"/>
      <sheetName val="Configuration"/>
      <sheetName val="RA-markate"/>
      <sheetName val="10"/>
      <sheetName val="节点（12-2立面）"/>
      <sheetName val="附件二"/>
      <sheetName val="GS"/>
      <sheetName val="下拉菜单"/>
      <sheetName val="dw list"/>
      <sheetName val="KDB"/>
      <sheetName val="21"/>
      <sheetName val="基 础"/>
      <sheetName val="开办费"/>
      <sheetName val="A翼写字楼"/>
      <sheetName val="S-Hotel"/>
      <sheetName val="EXRATE"/>
      <sheetName val="第一部分定价"/>
      <sheetName val="Combo"/>
      <sheetName val="Mp-team 1"/>
      <sheetName val="取费系数"/>
      <sheetName val="SR6SUM"/>
      <sheetName val="Data"/>
      <sheetName val="基本资料"/>
      <sheetName val="3"/>
      <sheetName val="5"/>
      <sheetName val="投标材料清单 "/>
      <sheetName val="XLR_NoRangeSheet"/>
      <sheetName val="单位库"/>
      <sheetName val="清单汇总"/>
      <sheetName val="土建工程综合单价表"/>
      <sheetName val="土建工程综合单价组价明细表"/>
      <sheetName val="BQMP"/>
      <sheetName val="BQMPALOC"/>
      <sheetName val="A-summary"/>
      <sheetName val="8.2-EX Summary"/>
      <sheetName val="貨品科目"/>
      <sheetName val="单价分析过程"/>
      <sheetName val="改加胶玻璃、室外栏杆"/>
      <sheetName val="8"/>
      <sheetName val="工程材料"/>
      <sheetName val="rebrand"/>
      <sheetName val="7"/>
      <sheetName val="資料庫"/>
      <sheetName val="Main"/>
      <sheetName val="计算稿"/>
      <sheetName val="国产"/>
      <sheetName val="汇总"/>
      <sheetName val="Toolbox"/>
      <sheetName val="II-2 "/>
      <sheetName val="Z8"/>
      <sheetName val="Z2"/>
      <sheetName val="Z1"/>
      <sheetName val="Open"/>
      <sheetName val="建筑面积 "/>
      <sheetName val="工程量"/>
      <sheetName val="ANL"/>
      <sheetName val="Bill-2.1（1）"/>
      <sheetName val="地连墙"/>
      <sheetName val="2012-9科目余额表 (6)"/>
      <sheetName val="科目余额表 (5)"/>
      <sheetName val="工料测量师报告"/>
      <sheetName val="7.1APP3"/>
      <sheetName val="1"/>
      <sheetName val="G2TempSheet"/>
      <sheetName val="2.1设计部"/>
      <sheetName val="일반공사"/>
      <sheetName val="常用项目"/>
      <sheetName val="1#非桩基础 "/>
      <sheetName val="投标总结"/>
      <sheetName val="塔楼给排水清单 "/>
      <sheetName val="15#裙楼土建"/>
      <sheetName val="16#裙楼土建"/>
      <sheetName val="一号清单开办费"/>
      <sheetName val="15#塔楼土建"/>
      <sheetName val="裙楼土建成本分析"/>
      <sheetName val="17#非桩基础"/>
      <sheetName val="高层塔楼土建成本分析"/>
      <sheetName val="17#裙楼土建"/>
      <sheetName val="15#非桩基础"/>
      <sheetName val="16#非桩基础"/>
      <sheetName val="地库土建"/>
      <sheetName val="18#裙楼土建 "/>
      <sheetName val="11#塔楼土建"/>
      <sheetName val="18#非桩基础 "/>
      <sheetName val="10#裙楼土建"/>
      <sheetName val="Sheet1"/>
      <sheetName val="暗渠以西人防地库（暂定）"/>
      <sheetName val="应供量清单"/>
      <sheetName val="1 开办费汇总"/>
      <sheetName val="Sheet4"/>
      <sheetName val="合格证 (2)"/>
      <sheetName val="明細表"/>
      <sheetName val="银行账户"/>
      <sheetName val="月报表"/>
      <sheetName val="POWER ASSUMPTIONS"/>
      <sheetName val="材料"/>
      <sheetName val="T(B)Summary"/>
      <sheetName val="Contents"/>
      <sheetName val="1320CT"/>
      <sheetName val="HW-SW Support"/>
      <sheetName val="Alcatel Final RFQ"/>
      <sheetName val="Input Item Qties"/>
      <sheetName val="HP"/>
      <sheetName val="NE"/>
      <sheetName val="SUN"/>
      <sheetName val="SW"/>
      <sheetName val="Quick Input1"/>
      <sheetName val="名称"/>
      <sheetName val="2"/>
      <sheetName val="6"/>
      <sheetName val="面积合计（藏）"/>
      <sheetName val="4"/>
      <sheetName val="设置"/>
      <sheetName val="费率及线密度"/>
      <sheetName val="Estimate Details"/>
      <sheetName val="做法表"/>
      <sheetName val="钢筋费用细目"/>
      <sheetName val="内围地梁钢筋说明"/>
      <sheetName val="4、综合单价分析表"/>
      <sheetName val="材料价格"/>
      <sheetName val="工程量A"/>
      <sheetName val="清单"/>
      <sheetName val="单价报价明细表"/>
      <sheetName val="报价明细表"/>
      <sheetName val="费率表"/>
      <sheetName val="Financ. Overview"/>
      <sheetName val="施工开办费"/>
      <sheetName val="eqpmad2"/>
      <sheetName val="REIN_HSE"/>
      <sheetName val="A3地块围护结构"/>
      <sheetName val="S"/>
      <sheetName val="A"/>
      <sheetName val="ID"/>
      <sheetName val="M&amp;E"/>
      <sheetName val="FS"/>
      <sheetName val="M-Par"/>
      <sheetName val="Col"/>
      <sheetName val="Wall(int)"/>
      <sheetName val="Wall(ext) "/>
      <sheetName val="Reinf"/>
      <sheetName val="Summary of Cost"/>
      <sheetName val="材料表"/>
      <sheetName val="G单价分析"/>
      <sheetName val="H单价分析"/>
      <sheetName val="N单价分析 "/>
      <sheetName val="C单价分析 "/>
      <sheetName val="一层电梯厅单价分析"/>
      <sheetName val="二层电梯厅单价分析"/>
      <sheetName val="参数"/>
      <sheetName val="公共应急广播"/>
      <sheetName val="消防"/>
      <sheetName val="dm"/>
      <sheetName val="8.2施工电梯租赁"/>
      <sheetName val="ZB"/>
      <sheetName val="面积指标"/>
      <sheetName val="展示中心通风系统"/>
      <sheetName val="甲"/>
      <sheetName val="基础项目"/>
      <sheetName val="ben"/>
      <sheetName val="核算项目余额表"/>
      <sheetName val="雨棚"/>
      <sheetName val="정부노임단가"/>
      <sheetName val="coa"/>
      <sheetName val="장비당단가 (1)"/>
      <sheetName val="变量单"/>
      <sheetName val="SOR"/>
      <sheetName val="代号(线密度)藏"/>
      <sheetName val="Data Sheet"/>
      <sheetName val="감리을"/>
      <sheetName val="主材价格"/>
      <sheetName val="1."/>
      <sheetName val="计算表2"/>
      <sheetName val="含量表"/>
      <sheetName val="目录"/>
      <sheetName val="西塔项目工程名称 链接"/>
      <sheetName val="MOHKG"/>
      <sheetName val="点表"/>
      <sheetName val="墙面工程"/>
      <sheetName val="汇总表"/>
      <sheetName val="5期B栋会所装饰精装修"/>
      <sheetName val="设计部"/>
      <sheetName val="报价单"/>
      <sheetName val="开办费表"/>
      <sheetName val="BA-Pl"/>
      <sheetName val="cashflow-commercial"/>
      <sheetName val="NPV"/>
      <sheetName val="Criteria"/>
      <sheetName val="工程量计算式"/>
      <sheetName val="编制说明"/>
      <sheetName val="预算200326"/>
      <sheetName val="BQ2.10"/>
      <sheetName val="BQ2-住宅部分"/>
      <sheetName val="BQ2-商业街部分"/>
      <sheetName val="Wl. Fin."/>
      <sheetName val="型材表"/>
      <sheetName val="材料单价表"/>
      <sheetName val="配置表"/>
      <sheetName val="BQ3-1"/>
      <sheetName val="BQ5.3-1"/>
      <sheetName val="中海城三期（01A及01E小学）"/>
      <sheetName val="中海城四期（02C）"/>
      <sheetName val="磨具余料庫"/>
      <sheetName val="D1#地库汇总BQ3.1-SUM"/>
      <sheetName val="A6#小高层地上汇总BQ5.1-SUM"/>
      <sheetName val="A7#小高层地上汇总BQ6.1-SUM"/>
      <sheetName val="A11#高层地上汇总BQ7.1-SUM"/>
      <sheetName val="A12#小高层地上汇总BQ8.1-SUM"/>
      <sheetName val="A15#高层汇总BQ9.1-SUM"/>
      <sheetName val="A16#高层汇总BQ10.1-SUM "/>
      <sheetName val="S1#裙楼地上汇总BQ4.1-SUM"/>
      <sheetName val="主要项目单价分析表 "/>
      <sheetName val="电线"/>
      <sheetName val="电缆"/>
      <sheetName val="SW-TEO"/>
      <sheetName val="材料名称标准表"/>
      <sheetName val="面积表"/>
      <sheetName val="二号清单"/>
      <sheetName val="BQ4.1.1至4.1.4"/>
      <sheetName val="G1102地块一区（省一建） "/>
      <sheetName val="计算表"/>
      <sheetName val="03定额库"/>
      <sheetName val="94定额库"/>
      <sheetName val="封面"/>
      <sheetName val="清单库"/>
      <sheetName val="单位"/>
      <sheetName val="单价分析表格式"/>
      <sheetName val="1#"/>
      <sheetName val="S1单价表"/>
      <sheetName val="电视监控"/>
      <sheetName val="Hic_150EOffice"/>
      <sheetName val="投标价目总计"/>
      <sheetName val="BQ2.1~基础工程及土方工程清单"/>
      <sheetName val="BQ2.2~GDG9#网点土方清单"/>
      <sheetName val="BQ3.1.1~地下室1土建清单"/>
      <sheetName val="BQ3.1.2~地下室1机电清单"/>
      <sheetName val="BQ4.1.1~GDG9#土建清单"/>
      <sheetName val="BQ4.1.2~GDG9#机电清单"/>
      <sheetName val="BQ5.1.1~GD6#土建清单"/>
      <sheetName val="BQ5.1.2~GD6#机电清单"/>
      <sheetName val="BQ5.2.1~GD7+GDG8#土建清单"/>
      <sheetName val="BQ5.2.2~GD7+GDG8#机电清单"/>
      <sheetName val="BQ5.3.1~GD8+GDG10#土建清单"/>
      <sheetName val="BQ5.3.2~GD8+GDG10#机电清单"/>
      <sheetName val="BQ5.4.1~GD9#土建清单 "/>
      <sheetName val="BQ5.4.2~GD9#机电清单"/>
      <sheetName val="00000ppy"/>
      <sheetName val="一层·C区"/>
      <sheetName val="CD"/>
      <sheetName val="计算稿-3#楼"/>
      <sheetName val="单价表"/>
      <sheetName val="B1-1清单外装修"/>
      <sheetName val="before"/>
      <sheetName val="数据"/>
      <sheetName val="机房工程B"/>
      <sheetName val="MC"/>
      <sheetName val="7#强电"/>
      <sheetName val="土建地上商业部分"/>
      <sheetName val="XL4Poppy"/>
      <sheetName val="14.桥架"/>
      <sheetName val="三号清单之电气工程综合单价分析"/>
      <sheetName val="三号清单之给排水工程综合单价分析"/>
      <sheetName val="企业格式单价分析表"/>
      <sheetName val="JOA首頁"/>
      <sheetName val="BQ"/>
      <sheetName val="Sheet1 (11)"/>
      <sheetName val="第二章 - 可视对讲系统"/>
      <sheetName val="工程计算书"/>
      <sheetName val="推拉"/>
      <sheetName val="G.1R-Shou COP Gf"/>
      <sheetName val="报价细目表"/>
      <sheetName val="PUR资料库"/>
      <sheetName val="甲指乙供材料报价表"/>
      <sheetName val="E系列"/>
      <sheetName val="铝合金"/>
      <sheetName val="商铺零星计算"/>
      <sheetName val="住户大堂"/>
      <sheetName val="索引用表"/>
      <sheetName val="柱计算"/>
      <sheetName val="Budget vs Projection (CCL)"/>
      <sheetName val="压缩厂房"/>
      <sheetName val="Construction"/>
      <sheetName val="Modified Store"/>
      <sheetName val="1-销售订单"/>
      <sheetName val="数据有效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Inputs"/>
      <sheetName val="Outputs for one site"/>
      <sheetName val="Outputs for extension"/>
      <sheetName val="Outputs for several sites"/>
      <sheetName val="maintenance costs"/>
      <sheetName val="Cost per server"/>
      <sheetName val="Result"/>
      <sheetName val="data"/>
      <sheetName val="Cabling cost"/>
      <sheetName val="DialogData"/>
      <sheetName val="HP"/>
      <sheetName val="NE"/>
      <sheetName val="SUN"/>
      <sheetName va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ISMS RTU fees"/>
      <sheetName val="Parametres"/>
      <sheetName val="Costnote"/>
      <sheetName val="Project Input"/>
      <sheetName val="Prices"/>
      <sheetName val="Rel2.2 SMP,SCP,SCE"/>
      <sheetName val="92#"/>
      <sheetName val="General"/>
      <sheetName val="1320CT"/>
      <sheetName val="HW-SW Support"/>
      <sheetName val="Alcatel Final RFQ"/>
      <sheetName val="Input Item Qties"/>
      <sheetName val="Cabling cost"/>
      <sheetName val="Data"/>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P1"/>
      <sheetName val="P2"/>
      <sheetName val="P3"/>
      <sheetName val="P4"/>
      <sheetName val="P3_Details"/>
      <sheetName val="IPIS GPRS only"/>
      <sheetName val="IPIS GPRS + HLR only"/>
      <sheetName val="IPIS GPRS + Options"/>
      <sheetName val="IPIS GPRS + HLR + Options"/>
      <sheetName val="Modele_IPIS"/>
      <sheetName val="FormData"/>
      <sheetName val="DATA"/>
      <sheetName val="EPEin"/>
      <sheetName val="Recap"/>
      <sheetName val="F8aplat"/>
      <sheetName val="Rbfc8"/>
      <sheetName val="Table"/>
      <sheetName val="IPIS NSS+GPRS"/>
      <sheetName val="IPIS UMTS"/>
      <sheetName val="IPIS  NSS+GPRS + Options"/>
      <sheetName val="HW-SW Support"/>
      <sheetName val="Alcatel Final RFQ"/>
      <sheetName val="Input Item Qties"/>
      <sheetName val="Quick Input1"/>
      <sheetName val="TRAINING"/>
      <sheetName val="Sheet1"/>
      <sheetName val="Cabling cost"/>
      <sheetName val="Para"/>
      <sheetName val="Conv_Factor"/>
      <sheetName val="ISMS RTU fees"/>
      <sheetName val="General"/>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旧区一层照明更改"/>
      <sheetName val="History"/>
      <sheetName val="Toolbox"/>
      <sheetName val="7505 Module Prices"/>
      <sheetName val="gen info"/>
      <sheetName val="Gen.info"/>
      <sheetName val="Quick Input1"/>
      <sheetName val="1320CT"/>
      <sheetName val="Header_v2"/>
      <sheetName val="ISMS RTU fees"/>
      <sheetName val="P3"/>
      <sheetName val="P1"/>
      <sheetName val="P4"/>
      <sheetName val="General"/>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UMMARY"/>
      <sheetName val="P&amp;L support"/>
      <sheetName val="P&amp;L"/>
      <sheetName val="Tabelle"/>
      <sheetName val="1320CT"/>
      <sheetName val="Data"/>
      <sheetName val="BHCA calculation"/>
      <sheetName val="P3"/>
      <sheetName val="P1"/>
      <sheetName val="P4"/>
      <sheetName val="upgrade"/>
      <sheetName val="Cabling cost"/>
      <sheetName val="DialogData"/>
      <sheetName val="ISMS RTU fee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Data"/>
      <sheetName val="BOM"/>
      <sheetName val="Sun Response"/>
      <sheetName val="Input Item Qties"/>
      <sheetName val="Parameter Computation"/>
      <sheetName val="DialogData"/>
      <sheetName val="History"/>
      <sheetName val="HEADER"/>
      <sheetName val="Assumption"/>
      <sheetName val="Cabling cost"/>
      <sheetName val="General"/>
      <sheetName val="Tabelle"/>
      <sheetName val="P3"/>
      <sheetName val="P1"/>
      <sheetName val="P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Open"/>
      <sheetName val="General"/>
      <sheetName val="FYYS-1-编制底稿04-招聘活动支出"/>
      <sheetName val="Backup of Backup of LINDA LISTO"/>
      <sheetName val="电视监控"/>
      <sheetName val="现金流量"/>
      <sheetName val="成本分析"/>
      <sheetName val="专7、现金流量表"/>
      <sheetName val="Main"/>
      <sheetName val="eqpmad2"/>
      <sheetName val="SW-TEO"/>
      <sheetName val="钢筋计算表"/>
      <sheetName val="Toolbox"/>
      <sheetName val="POWER ASSUMPTIONS"/>
      <sheetName val="G.1R-Shou COP Gf"/>
      <sheetName val="Financ. Overview"/>
      <sheetName val="基础项目"/>
      <sheetName val="世界城"/>
      <sheetName val="结算利润汇总表"/>
      <sheetName val="单方成本汇总表"/>
      <sheetName val="投资估算"/>
      <sheetName val="规划面积"/>
      <sheetName val="折线图2数据"/>
      <sheetName val="11年计划"/>
      <sheetName val="字段"/>
      <sheetName val="1.投标总价封面"/>
      <sheetName val="2002年一般预算收入"/>
      <sheetName val="财政供养人员增幅"/>
      <sheetName val="总人口"/>
      <sheetName val="Backup_of_Backup_of_LINDA_LISTO"/>
      <sheetName val="背景音乐"/>
      <sheetName val="单位库"/>
      <sheetName val="测算底表"/>
      <sheetName val="独立商业"/>
      <sheetName val="高层住宅"/>
      <sheetName val="成本汇总表"/>
      <sheetName val="项目汇总"/>
      <sheetName val="XL4Poppy"/>
      <sheetName val="四月份月报"/>
      <sheetName val="5201.2004"/>
      <sheetName val="Repayment Summary"/>
      <sheetName val="合同"/>
      <sheetName val="设计部"/>
      <sheetName val="#REF!"/>
      <sheetName val="目录"/>
      <sheetName val="销售回款预测"/>
      <sheetName val="Arch"/>
      <sheetName val="土地"/>
      <sheetName val="002新增单价组价明细 "/>
      <sheetName val="新明源销售财务日报"/>
      <sheetName val="税金预测"/>
      <sheetName val="mwin"/>
      <sheetName val="土建工程综合单价表"/>
      <sheetName val="土建工程综合单价组价明细表"/>
      <sheetName val="承台(砖模) "/>
      <sheetName val="柱"/>
      <sheetName val="sheet2"/>
      <sheetName val="销售财务日报表②"/>
      <sheetName val="科目代码"/>
      <sheetName val="基础数据命名表"/>
      <sheetName val="Backup%20of%20Backup%20of%20LIN"/>
      <sheetName val="评估结论"/>
      <sheetName val="技术指标"/>
      <sheetName val="C01-1"/>
      <sheetName val="P1012001"/>
      <sheetName val="编码"/>
      <sheetName val="1-合同台账"/>
      <sheetName val="5-综合认价台账"/>
      <sheetName val="accode"/>
      <sheetName val="Sheet1"/>
      <sheetName val="Collateral"/>
      <sheetName val="Disposition"/>
      <sheetName val="本年收入合计"/>
      <sheetName val="墙面工程"/>
      <sheetName val="甲指乙供材料报价表"/>
      <sheetName val="工程量计算"/>
      <sheetName val="计算式"/>
      <sheetName val="型材"/>
      <sheetName val="单位"/>
      <sheetName val="合"/>
      <sheetName val="分录表"/>
      <sheetName val="0.2参数表"/>
      <sheetName val="主城累计利润表"/>
      <sheetName val="主城月度利润表"/>
      <sheetName val="主城汇总考核表"/>
      <sheetName val="科目名称表"/>
      <sheetName val="建安付款规划"/>
      <sheetName val="dropdownDic"/>
      <sheetName val="两税支付"/>
      <sheetName val="成本测算"/>
      <sheetName val="02.参数表"/>
      <sheetName val="基础资料（B）"/>
      <sheetName val="表头"/>
      <sheetName val="工程材料"/>
      <sheetName val="e"/>
      <sheetName val="基本参数"/>
      <sheetName val="成本估算"/>
      <sheetName val="3"/>
      <sheetName val="7"/>
      <sheetName val="投标材料清单 "/>
      <sheetName val="07水"/>
      <sheetName val="经济指标表"/>
      <sheetName val="上年末"/>
      <sheetName val="1月"/>
      <sheetName val="10月"/>
      <sheetName val="11月"/>
      <sheetName val="12月"/>
      <sheetName val="2月"/>
      <sheetName val="3月"/>
      <sheetName val="4月"/>
      <sheetName val="5月"/>
      <sheetName val="6月"/>
      <sheetName val="7月"/>
      <sheetName val="8月"/>
      <sheetName val="9月"/>
      <sheetName val="税费计算表"/>
      <sheetName val="日报(有预售证的)"/>
      <sheetName val="营销费用预算"/>
      <sheetName val="营销合约"/>
      <sheetName val=""/>
      <sheetName val="定价标准"/>
      <sheetName val="list"/>
      <sheetName val="QY"/>
      <sheetName val="2.1"/>
      <sheetName val="目标进度表(扣除变更数）"/>
      <sheetName val="JY-4"/>
      <sheetName val="NAME"/>
      <sheetName val="封面"/>
      <sheetName val="KKKKKKKK"/>
      <sheetName val="Parameters"/>
      <sheetName val="2经济测算"/>
      <sheetName val="Bev.Cost"/>
      <sheetName val="成本项目"/>
      <sheetName val="汇总(分项)"/>
      <sheetName val="_x005f_x0000__x005f_x0000__x005f_x0000__x005f_x0000__x0"/>
      <sheetName val="说明"/>
      <sheetName val="南苑基本库"/>
      <sheetName val="盈A030617使用格式"/>
      <sheetName val="_x005f_x005f_x005f_x0000__x005f_x005f_x005f_x0000__x005"/>
      <sheetName val="成本台帐"/>
      <sheetName val="_x005f_x005f_x005f_x005f_x005f_x005f_x005f_x0000__x005f"/>
      <sheetName val="楼宇价目表A10"/>
      <sheetName val="楼宇价目表A9"/>
      <sheetName val="楼宇价目表B1"/>
      <sheetName val="楼宇价目表B2"/>
      <sheetName val="材料费"/>
      <sheetName val="合同付款"/>
      <sheetName val="$TB 1"/>
      <sheetName val="$TB"/>
      <sheetName val="TENSCH"/>
      <sheetName val="Sheet1 (2)"/>
      <sheetName val="至10月末全成本汇总表（动态）"/>
      <sheetName val="ISMS RTU fees"/>
      <sheetName val="Part 2 - Structural"/>
      <sheetName val="Part 3 - Cladding"/>
      <sheetName val="Part 4 -Mech"/>
      <sheetName val="Part 5 - piping"/>
      <sheetName val="part 8 - thermal insul."/>
      <sheetName val="Tabelle"/>
      <sheetName val="数据分析"/>
      <sheetName val="输入参数"/>
      <sheetName val="Cabling cost"/>
      <sheetName val="DialogData"/>
      <sheetName val="00000ppy"/>
      <sheetName val="附表02.管材管件"/>
      <sheetName val="Mp-team 1"/>
      <sheetName val="2"/>
      <sheetName val="农业用地"/>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季报-表1-人数统计"/>
      <sheetName val="季报-表5-员工基本信息统计"/>
      <sheetName val="B"/>
      <sheetName val="__礫剑干啤（累"/>
      <sheetName val="会计科目"/>
      <sheetName val="Ò»·Ö³§²úÁ¿Ô¤Ëã"/>
      <sheetName val="¶þ·Ö³§²úÁ¿Ô¤Á¿"/>
      <sheetName val="2003Äê²É¹ºÊýÁ¿ºÏ¼Æ"/>
      <sheetName val="2003Äê²É¹ºµ¥¼Û"/>
      <sheetName val="²úÁ¿ºÏ¼Æ"/>
      <sheetName val="¾ÆÒº³É±¾"/>
      <sheetName val="°ü×°³É±¾"/>
      <sheetName val="Æ·ÅÆ¾ÆÒº"/>
      <sheetName val="Æ·ÅÆ³É±¾"/>
      <sheetName val="Æ·ÅÆµ¥Î»³É±¾"/>
      <sheetName val="±í1(»ã×Ü£©"/>
      <sheetName val="±í1 ÖÊ¹Ü²¿(14)"/>
      <sheetName val="±í1²ÆÎñ²¿(16) "/>
      <sheetName val="±í1ÐÐÕþ²¿(16)"/>
      <sheetName val="±í1²É¹º²¿(3)"/>
      <sheetName val="±í1Éè±¸²¿(9)"/>
      <sheetName val="±í1Éú²ú²¿(7)"/>
      <sheetName val="×Ü¾­°ì"/>
      <sheetName val="±í2"/>
      <sheetName val="Ô¤Ëãµ×¸å"/>
      <sheetName val="¹ÜÀí·ÑÓÃÔ¤Ëã"/>
      <sheetName val="¹Ì¶¨Éú²ú³É±¾Ô¤Ëã"/>
      <sheetName val="±í1"/>
      <sheetName val="±í3"/>
      <sheetName val="±í4"/>
      <sheetName val="±í5"/>
      <sheetName val="±í6"/>
      <sheetName val="±í7"/>
      <sheetName val="±í8"/>
      <sheetName val="±í9"/>
      <sheetName val="±í10"/>
      <sheetName val="±í11"/>
      <sheetName val="±í12"/>
      <sheetName val="±í13"/>
      <sheetName val="±í14"/>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ã×ÜÇøÓòËðÒæ±í"/>
      <sheetName val="ÇøÓòËðÒæ±í(ÅÊ)"/>
      <sheetName val="ÇøÓòËðÒæ±í(Î÷²ý"/>
      <sheetName val="·ÖÏú·ÖÎö±í£¨Î÷²ý£©"/>
      <sheetName val="·ÖÏú·ÖÎö±í(ÅÊ)"/>
      <sheetName val="·ÖÏú·ÖÎö±í (»ã×Ü)"/>
      <sheetName val="ÏúÊÛ·ÖÎö±í"/>
      <sheetName val="ÏúÊÛ·ÖÎö±í(ÅÊ)"/>
      <sheetName val="ÏúÊÛ·ÖÎö±í (»ã×Ü)"/>
      <sheetName val="Æ·ÅÆ·ÖÎö±í£¨Î÷²ý£©"/>
      <sheetName val="Æ·ÅÆ·ÖÎö±í(ÅÊ)"/>
      <sheetName val="Æ·ÅÆ·ÖÎö±í(»ã×Ü)"/>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Ñ©»¨·ÖÅä±í "/>
      <sheetName val="Í°¾Æ8L"/>
      <sheetName val="ÉòÑôÏÊ·ÖÅä±í  "/>
      <sheetName val="Í°¾Æ20L(ÉòÑôÏÊ£©   "/>
      <sheetName val="Í°¾Æ15L(ÉòÑôÏÊ£©  "/>
      <sheetName val="±í0"/>
      <sheetName val="±í0·ÖÎö1±í"/>
      <sheetName val="±í0·ÖÎö2±í"/>
      <sheetName val="ÆäËû²ÆÎñÐÅÏ¢±í"/>
      <sheetName val="±í1·ÖÎö"/>
      <sheetName val="±í2·ÖÎö"/>
      <sheetName val="±í3·ÖÎö"/>
      <sheetName val="±í4·ÖÎö"/>
      <sheetName val="±í5·ÖÎö"/>
      <sheetName val="±í6·ÖÎö"/>
      <sheetName val="±í7·ÖÎö"/>
      <sheetName val="±í8·ÖÎö"/>
      <sheetName val="±í9·ÖÎö"/>
      <sheetName val="±í10·ÖÎö"/>
      <sheetName val="±í11·ÖÎö"/>
      <sheetName val="±í12·ÖÎö"/>
      <sheetName val="±í13·ÖÎö"/>
      <sheetName val="±í14·ÖÎö"/>
      <sheetName val="±í15"/>
      <sheetName val="±í15·ÖÎö"/>
      <sheetName val="·ÖÏú-ÈýÄê"/>
      <sheetName val="·ÖÏúÔ¤Ëãµ×¸å"/>
      <sheetName val="·ÖÏú-2003"/>
      <sheetName val="·ÖÏú-Äê¶È"/>
      <sheetName val="Ç§Éý·ÑÓÃ±È½Ï±í"/>
      <sheetName val="Ô¤ËãÏîÄ¿ËµÃ÷"/>
      <sheetName val="¸½±í-ÔË·Ñ"/>
      <sheetName val="¸½±í-²Ö´¢"/>
      <sheetName val="¸½±í-ÐÞÀí"/>
      <sheetName val="¸½±í-»úÎïÁÏ"/>
      <sheetName val="¸½±í-ÀÍÎñ·Ñ"/>
      <sheetName val="¼¾±¨-±í1-ÈËÊýÍ³¼Æ"/>
      <sheetName val="¼¾±¨-±í5-Ô±¹¤»ù±¾ÐÅÏ¢Í³¼Æ"/>
      <sheetName val="¨°_¡¤_3¡ì2¨²¨¢__¡è__"/>
      <sheetName val="_t¡¤_3¡ì2¨²¨¢__¡è¨¢_"/>
      <sheetName val="2003_¨º2¨¦1o¨ºy¨¢_o___"/>
      <sheetName val="2003_¨º2¨¦1o¦Ì£¤__"/>
      <sheetName val="2¨²¨¢_o___"/>
      <sheetName val="__¨°o3¨¦¡À_"/>
      <sheetName val="¡ã¨¹¡Á¡ã3¨¦¡À_"/>
      <sheetName val="_¡¤____¨°o"/>
      <sheetName val="_¡¤__3¨¦¡À_"/>
      <sheetName val="_¡¤__¦Ì£¤__3¨¦¡À_"/>
      <sheetName val="¡À¨ª1(__¡Á¨¹¡ê_"/>
      <sheetName val="¡À¨ª1 _¨º1¨¹2_(14)"/>
      <sheetName val="¡À¨ª12___2_(16) "/>
      <sheetName val="¡À¨ª1DD_t2_(16)"/>
      <sheetName val="¡À¨ª12¨¦1o2_(3)"/>
      <sheetName val="¡À¨ª1¨¦¨¨¡À_2_(9)"/>
      <sheetName val="¡À¨ª1¨¦¨²2¨²2_(7)"/>
      <sheetName val="¡Á¨¹_-¡ã¨¬"/>
      <sheetName val="¡À¨ª2"/>
      <sheetName val="_¡è__¦Ì¡Á__"/>
      <sheetName val="1¨¹¨¤¨ª¡¤_¨®__¡è__"/>
      <sheetName val="1¨¬_¡§¨¦¨²2¨²3¨¦¡À__¡è__"/>
      <sheetName val="¡À¨ª1"/>
      <sheetName val="¡À¨ª3"/>
      <sheetName val="¡À¨ª4"/>
      <sheetName val="¡À¨ª5"/>
      <sheetName val="¡À¨ª6"/>
      <sheetName val="¡À¨ª7"/>
      <sheetName val="¡À¨ª8"/>
      <sheetName val="¡À¨ª9"/>
      <sheetName val="¡À¨ª10"/>
      <sheetName val="¡À¨ª11"/>
      <sheetName val="¡À¨ª12"/>
      <sheetName val="¡À¨ª13"/>
      <sheetName val="¡À¨ª14"/>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__¡Á¨¹__¨®¨°_e¨°_¡À¨ª"/>
      <sheetName val="__¨®¨°_e¨°_¡À¨ª(_¨º)"/>
      <sheetName val="__¨®¨°_e¨°_¡À¨ª(_¡Â2y"/>
      <sheetName val="¡¤__¨²¡¤___¡À¨ª¡ê¡§_¡Â2y¡ê_"/>
      <sheetName val="¡¤__¨²¡¤___¡À¨ª(_¨º)"/>
      <sheetName val="¡¤__¨²¡¤___¡À¨ª (__¡Á¨¹)"/>
      <sheetName val="_¨²¨º_¡¤___¡À¨ª"/>
      <sheetName val="_¨²¨º_¡¤___¡À¨ª(_¨º)"/>
      <sheetName val="_¨²¨º_¡¤___¡À¨ª (__¡Á¨¹)"/>
      <sheetName val="_¡¤__¡¤___¡À¨ª¡ê¡§_¡Â2y¡ê_"/>
      <sheetName val="_¡¤__¡¤___¡À¨ª(_¨º)"/>
      <sheetName val="_¡¤__¡¤___¡À¨ª(__¡Á¨¹)"/>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第一部分定价"/>
      <sheetName val="分类说明"/>
      <sheetName val="原因说明"/>
      <sheetName val="??礫剑干啤（累"/>
      <sheetName val="??µ[½£¸ÉÆ¡£¨ÀÛ"/>
      <sheetName val="¨°?¡¤?3¡ì2¨²¨¢??¡è??"/>
      <sheetName val="?t¡¤?3¡ì2¨²¨¢??¡è¨¢?"/>
      <sheetName val="2003?¨º2¨¦1o¨ºy¨¢?o???"/>
      <sheetName val="2003?¨º2¨¦1o¦Ì£¤??"/>
      <sheetName val="2¨²¨¢?o???"/>
      <sheetName val="??¨°o3¨¦¡À?"/>
      <sheetName val="¡ã¨¹¡Á¡ã3¨¦¡À?"/>
      <sheetName val="?¡¤????¨°o"/>
      <sheetName val="?¡¤??3¨¦¡À?"/>
      <sheetName val="?¡¤??¦Ì£¤??3¨¦¡À?"/>
      <sheetName val="¡À¨ª1(??¡Á¨¹¡ê?"/>
      <sheetName val="¡À¨ª1 ?¨º1¨¹2?(14)"/>
      <sheetName val="¡À¨ª12???2?(16) "/>
      <sheetName val="¡À¨ª1DD?t2?(16)"/>
      <sheetName val="¡À¨ª12¨¦1o2?(3)"/>
      <sheetName val="¡À¨ª1¨¦¨¨¡À?2?(9)"/>
      <sheetName val="¡À¨ª1¨¦¨²2¨²2?(7)"/>
      <sheetName val="¡Á¨¹?-¡ã¨¬"/>
      <sheetName val="?¡è??¦Ì¡Á??"/>
      <sheetName val="1¨¹¨¤¨ª¡¤?¨®??¡è??"/>
      <sheetName val="1¨¬?¡§¨¦¨²2¨²3¨¦¡À??¡è??"/>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Á¨¹??¨®¨°?e¨°?¡À¨ª"/>
      <sheetName val="??¨®¨°?e¨°?¡À¨ª(?¨º)"/>
      <sheetName val="??¨®¨°?e¨°?¡À¨ª(?¡Â2y"/>
      <sheetName val="¡¤??¨²¡¤???¡À¨ª¡ê¡§?¡Â2y¡ê?"/>
      <sheetName val="¡¤??¨²¡¤???¡À¨ª(?¨º)"/>
      <sheetName val="¡¤??¨²¡¤???¡À¨ª (??¡Á¨¹)"/>
      <sheetName val="?¨²¨º?¡¤???¡À¨ª"/>
      <sheetName val="?¨²¨º?¡¤???¡À¨ª(?¨º)"/>
      <sheetName val="?¨²¨º?¡¤???¡À¨ª (??¡Á¨¹)"/>
      <sheetName val="?¡¤??¡¤???¡À¨ª¡ê¡§?¡Â2y¡ê?"/>
      <sheetName val="?¡¤??¡¤???¡À¨ª(?¨º)"/>
      <sheetName val="?¡¤??¡¤???¡À¨ª(??¡Á¨¹)"/>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ª "/>
      <sheetName val="¨ª¡ã??8L"/>
      <sheetName val="¨¦¨°???¨º¡¤???¡À¨ª  "/>
      <sheetName val="¨ª¡ã??20L(¨¦¨°???¨º¡ê?   "/>
      <sheetName val="¨ª¡ã??15L(¨¦¨°???¨º¡ê?  "/>
      <sheetName val="¡À¨ª0"/>
      <sheetName val="¡À¨ª0¡¤???1¡À¨ª"/>
      <sheetName val="¡À¨ª0¡¤???2¡À¨ª"/>
      <sheetName val="????2???D??¡é¡À¨ª"/>
      <sheetName val="¡À¨ª1¡¤???"/>
      <sheetName val="¡À¨ª2¡¤???"/>
      <sheetName val="¡À¨ª3¡¤???"/>
      <sheetName val="¡À¨ª4¡¤???"/>
      <sheetName val="¡À¨ª5¡¤???"/>
      <sheetName val="¡À¨ª6¡¤???"/>
      <sheetName val="¡À¨ª7¡¤???"/>
      <sheetName val="¡À¨ª8¡¤???"/>
      <sheetName val="¡À¨ª9¡¤???"/>
      <sheetName val="¡À¨ª10¡¤???"/>
      <sheetName val="¡À¨ª11¡¤???"/>
      <sheetName val="¡À¨ª12¡¤???"/>
      <sheetName val="¡À¨ª13¡¤???"/>
      <sheetName val="¡À¨ª14¡¤???"/>
      <sheetName val="¡À¨ª15"/>
      <sheetName val="¡À¨ª15¡¤???"/>
      <sheetName val="¡¤??¨²-¨¨y?¨º"/>
      <sheetName val="¡¤??¨²?¡è??¦Ì¡Á??"/>
      <sheetName val="¡¤??¨²-2003"/>
      <sheetName val="¡¤??¨²-?¨º?¨¨"/>
      <sheetName val="?¡ì¨¦y¡¤?¨®?¡À¨¨??¡À¨ª"/>
      <sheetName val="?¡è???????¦Ì?¡Â"/>
      <sheetName val="??¡À¨ª-??¡¤?"/>
      <sheetName val="??¡À¨ª-2?¡ä¡é"/>
      <sheetName val="??¡À¨ª-DT¨¤¨ª"/>
      <sheetName val="??¡À¨ª-?¨²??¨¢?"/>
      <sheetName val="??¡À¨ª-¨¤¨ª??¡¤?"/>
      <sheetName val="??¡À¡§-¡À¨ª1-¨¨?¨ºy¨ª3??"/>
      <sheetName val="¡§-¡À¨ª5-?¡À1¡è?¨´¡À?D??¡é¨ª3??"/>
      <sheetName val="dm"/>
      <sheetName val="外销样表"/>
      <sheetName val="PIT"/>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_¡§¡¤___¡À¨ª "/>
      <sheetName val="¨ª¡ã__8L"/>
      <sheetName val="¨¦¨°___¨º¡¤___¡À¨ª  "/>
      <sheetName val="¨ª¡ã__20L(¨¦¨°___¨º¡ê_   "/>
      <sheetName val="¨ª¡ã__15L(¨¦¨°___¨º¡ê_  "/>
      <sheetName val="¡À¨ª0¡¤___1¡À¨ª"/>
      <sheetName val="¡À¨ª0¡¤___2¡À¨ª"/>
      <sheetName val="____2___D__¡é¡À¨ª"/>
      <sheetName val="¡À¨ª1¡¤___"/>
      <sheetName val="¡À¨ª2¡¤___"/>
      <sheetName val="¡À¨ª3¡¤___"/>
      <sheetName val="¡À¨ª4¡¤___"/>
      <sheetName val="¡À¨ª5¡¤___"/>
      <sheetName val="¡À¨ª6¡¤___"/>
      <sheetName val="¡À¨ª7¡¤___"/>
      <sheetName val="¡À¨ª8¡¤___"/>
      <sheetName val="¡À¨ª9¡¤___"/>
      <sheetName val="¡À¨ª10¡¤___"/>
      <sheetName val="¡À¨ª11¡¤___"/>
      <sheetName val="¡À¨ª12¡¤___"/>
      <sheetName val="¡À¨ª13¡¤___"/>
      <sheetName val="¡À¨ª14¡¤___"/>
      <sheetName val="¡À¨ª15¡¤___"/>
      <sheetName val="¡¤__¨²-¨¨y_¨º"/>
      <sheetName val="¡¤__¨²_¡è__¦Ì¡Á__"/>
      <sheetName val="¡¤__¨²-2003"/>
      <sheetName val="¡¤__¨²-_¨º_¨¨"/>
      <sheetName val="_¡ì¨¦y¡¤_¨®_¡À¨¨__¡À¨ª"/>
      <sheetName val="_¡è_______¦Ì_¡Â"/>
      <sheetName val="__¡À¨ª-__¡¤_"/>
      <sheetName val="__¡À¨ª-2_¡ä¡é"/>
      <sheetName val="__¡À¨ª-DT¨¤¨ª"/>
      <sheetName val="__¡À¨ª-_¨²__¨¢_"/>
      <sheetName val="__¡À¨ª-¨¤¨ª__¡¤_"/>
      <sheetName val="__¡À¡§-¡À¨ª1-¨¨_¨ºy¨ª3__"/>
      <sheetName val="¡§-¡À¨ª5-_¡À1¡è_¨´¡À_D__¡é¨ª3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Equipment list"/>
      <sheetName val="Equipment list (2)"/>
      <sheetName val="JVCG3INV"/>
      <sheetName val="JVCG3INVPV"/>
      <sheetName val="JVCG3INVPV ($)"/>
      <sheetName val="JVCG3INV (2)"/>
      <sheetName val="JVCG3INVPV (2$)"/>
      <sheetName val="JVCINVOLD"/>
      <sheetName val="Software Pricing Value Keys"/>
      <sheetName val="PhB 1"/>
      <sheetName val="P3"/>
      <sheetName val="P1"/>
      <sheetName val="P4"/>
      <sheetName val="FElist"/>
      <sheetName val="baseline"/>
      <sheetName val="Proposal SMC"/>
      <sheetName val="Cabling cost"/>
      <sheetName val="General"/>
      <sheetName val="E1-prot"/>
      <sheetName val="数据分析"/>
      <sheetName val="输入参数"/>
      <sheetName val="Sheet1"/>
      <sheetName val="Reference"/>
      <sheetName val="Open"/>
      <sheetName val="ISMS RTU fees"/>
      <sheetName val="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88#"/>
      <sheetName val="89#"/>
      <sheetName val="90#"/>
      <sheetName val="91#"/>
      <sheetName val="92#"/>
      <sheetName val="MPT FA"/>
      <sheetName val="BHCA calculation"/>
      <sheetName val="HP"/>
      <sheetName val="NE"/>
      <sheetName val="SUN"/>
      <sheetName val="SW"/>
      <sheetName val="MU"/>
      <sheetName val="Parametres"/>
      <sheetName val="SU and One-Box"/>
      <sheetName val="HEADER"/>
      <sheetName val="Constants"/>
      <sheetName val="ISMS RTU fees"/>
      <sheetName val="Toolbox"/>
      <sheetName val="Open"/>
      <sheetName val="DialogData"/>
      <sheetName val="JVCINVOLD"/>
      <sheetName val="P3"/>
      <sheetName val="P1"/>
      <sheetName val="P4"/>
      <sheetName val="数据分析"/>
      <sheetName val="输入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P3"/>
      <sheetName val="P1"/>
      <sheetName val="P4"/>
      <sheetName val="INPUT"/>
      <sheetName val="IPIS_V_9.0 %"/>
      <sheetName val="DialogData"/>
      <sheetName val="Dimensioning"/>
      <sheetName val="Header_v2"/>
      <sheetName val="单位库"/>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Header_v2"/>
      <sheetName val="service"/>
      <sheetName val="Price_schedule"/>
      <sheetName val="Feuil1"/>
      <sheetName val="OGcat_usyv2"/>
      <sheetName val="OGcatv2"/>
      <sheetName val="Feuil3"/>
      <sheetName val="Feuil2"/>
      <sheetName val="OGcat USY  SDH"/>
      <sheetName val="OGcat LSY"/>
      <sheetName val="OGcat38Ghz"/>
      <sheetName val="OGcat1+0"/>
      <sheetName val="OGcat_ODU_PDH"/>
      <sheetName val="Upgrade LSY"/>
      <sheetName val="OGcatoption PDH"/>
      <sheetName val="Prix_sajid_2002_GSM"/>
      <sheetName val="Prix_sajid_BTTB93"/>
      <sheetName val="USY extension"/>
      <sheetName val="DialogData"/>
      <sheetName val="gen info"/>
      <sheetName val="data"/>
      <sheetName val="Gen.info"/>
      <sheetName val="Assumption"/>
      <sheetName val="92#"/>
      <sheetName val="Open"/>
      <sheetName val="数据分析"/>
      <sheetName val="输入参数"/>
      <sheetName val="Tabel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upgrade"/>
      <sheetName val="alm 7"/>
      <sheetName val="Sheet3"/>
      <sheetName val="Assumptions"/>
      <sheetName val="Instructions"/>
      <sheetName val="Input"/>
      <sheetName val="max_valuesGSM-lm7"/>
      <sheetName val="Dimensioning"/>
      <sheetName val="Data"/>
      <sheetName val="summary"/>
      <sheetName val="price"/>
      <sheetName val="Tabelle"/>
      <sheetName val="History"/>
      <sheetName val="Sheet1"/>
      <sheetName val="IPIS_V_9.0 %"/>
      <sheetName val="Conv_Factor"/>
      <sheetName val="POWER ASSUMPTIONS"/>
      <sheetName val="JVCINVOLD"/>
      <sheetName val="Open"/>
      <sheetName val="数据分析"/>
      <sheetName val="输入参数"/>
      <sheetName val="Header_v2"/>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HEADER"/>
      <sheetName val="SUMMARY APPENDIX 1"/>
      <sheetName val="SUMMARY APPENDIX 2"/>
      <sheetName val="SUMMARY APPENDIX 3"/>
      <sheetName val="RADIO PRICING Appendix 1"/>
      <sheetName val="RADIO PRICING Appendix 2"/>
      <sheetName val="RADIO PRICING Appendix 3"/>
      <sheetName val="RADIO SPARES"/>
      <sheetName val="SERVICES FOREIGNER PART"/>
      <sheetName val="SERVICES LOCAL PART"/>
      <sheetName val="UNFORESEEN Clause 1.11"/>
      <sheetName val="数据分析"/>
      <sheetName val="输入参数"/>
      <sheetName val="DialogData"/>
      <sheetName val="#REF"/>
      <sheetName val="Header_v2"/>
      <sheetName val="G.1R-Shou COP Gf"/>
      <sheetName val="92#"/>
      <sheetName val="JVCINVOLD"/>
      <sheetName val="Open"/>
      <sheetName val="upgrad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ummary"/>
      <sheetName val="Part1-P+Gs"/>
      <sheetName val="Part 2 - Structural"/>
      <sheetName val="Part 3 - Cladding"/>
      <sheetName val="Part 4 -Mech"/>
      <sheetName val="Part 5 - piping"/>
      <sheetName val="Part 6 - plate works"/>
      <sheetName val="part 7 - chutes-dedusting"/>
      <sheetName val="part 8 - thermal insul."/>
      <sheetName val="part 9 - Fire protection"/>
      <sheetName val="part 10 - Accoustic insul."/>
      <sheetName val="Open"/>
      <sheetName val="BOM"/>
      <sheetName val="Sun Response"/>
      <sheetName val="Input Item Qties"/>
      <sheetName val="Parameter Computation"/>
      <sheetName val="upgrade"/>
      <sheetName val="Toolbox"/>
      <sheetName val="92#"/>
      <sheetName val="JVCINVOLD"/>
      <sheetName val="HEADER"/>
      <sheetName val="Header_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Historique"/>
      <sheetName val="Sheet1"/>
      <sheetName val="Sheet2"/>
      <sheetName val="Breakdown"/>
      <sheetName val="Synth"/>
      <sheetName val="Dim"/>
      <sheetName val="Global"/>
      <sheetName val="Reference"/>
      <sheetName val="Incoterm"/>
      <sheetName val="Rates"/>
      <sheetName val="DirectMarg"/>
      <sheetName val="OP"/>
      <sheetName val="IPIS"/>
      <sheetName val="Detailed_Price"/>
      <sheetName val="Phase 1"/>
      <sheetName val="Phase 2"/>
      <sheetName val="Phase 3"/>
      <sheetName val="Phase 4"/>
      <sheetName val="Phase 5"/>
      <sheetName val="Phase 6"/>
      <sheetName val="Phase 7"/>
      <sheetName val="Phase Total"/>
      <sheetName val="Erlang"/>
      <sheetName val="Country Geozone Table"/>
      <sheetName val="Evolutions"/>
      <sheetName val="JVCINVOLD"/>
      <sheetName val="HEADER"/>
      <sheetName val="SUMMARY"/>
      <sheetName val="Details Services"/>
      <sheetName val="upgrade"/>
      <sheetName val="Header_v2"/>
      <sheetName val="防盗报警"/>
      <sheetName val="机房电气"/>
      <sheetName val="程控交换机系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Toolbox"/>
      <sheetName val="Parametres"/>
      <sheetName val="清单总览"/>
      <sheetName val="Data"/>
      <sheetName val="92#"/>
      <sheetName val="SW-TEO"/>
      <sheetName val="G.1R-Shou COP Gf"/>
      <sheetName val="Main"/>
      <sheetName val="Open"/>
      <sheetName val="eqpmad2"/>
      <sheetName val="POWER ASSUMPTIONS"/>
      <sheetName val="8"/>
      <sheetName val="2"/>
      <sheetName val="6"/>
      <sheetName val="面积合计（藏）"/>
      <sheetName val="7"/>
      <sheetName val="3"/>
      <sheetName val="4"/>
      <sheetName val="投标材料清单 "/>
      <sheetName val="5"/>
      <sheetName val="1"/>
      <sheetName val="Financ. Overview"/>
      <sheetName val="Combo"/>
      <sheetName val="合同台帐"/>
      <sheetName val="季度成本动态控制表"/>
      <sheetName val="   合同台账  "/>
      <sheetName val="00000ppy"/>
      <sheetName val="工程量计算"/>
      <sheetName val="付款进度表"/>
      <sheetName val="科目列表"/>
      <sheetName val="无合同工程及销费"/>
      <sheetName val="土建工程综合单价组价明细表"/>
      <sheetName val="土建工程综合单价表"/>
      <sheetName val="#REF!"/>
      <sheetName val="人工费"/>
      <sheetName val="单位库"/>
      <sheetName val="标准清单"/>
      <sheetName val="基础项目"/>
      <sheetName val="主要材料价格表 （对照）FINAL (2)"/>
      <sheetName val="材料汇总"/>
      <sheetName val="柱"/>
      <sheetName val="S1单价表"/>
      <sheetName val="室内汇总"/>
      <sheetName val="承台(砖模) "/>
      <sheetName val="安装清单汇总"/>
      <sheetName val="MOHKG"/>
      <sheetName val="财政供养人员增幅"/>
      <sheetName val="中小学生"/>
      <sheetName val="景观测算"/>
      <sheetName val="外装综合单价分析表0609"/>
      <sheetName val="套房"/>
      <sheetName val="基本要求费用"/>
      <sheetName val="XL4Poppy"/>
      <sheetName val="单价"/>
      <sheetName val="普通套房2BS"/>
      <sheetName val="营业收入和税金及附加估算表"/>
      <sheetName val="eva"/>
      <sheetName val="#REF"/>
      <sheetName val="DDETABLE "/>
      <sheetName val="Sheet2"/>
      <sheetName val="面积指标"/>
      <sheetName val="07水"/>
      <sheetName val="规划指标"/>
      <sheetName val="墙面工程"/>
      <sheetName val="五层"/>
      <sheetName val="21"/>
      <sheetName val="Elem Cost"/>
      <sheetName val="5F走道"/>
      <sheetName val="钢筋计算表"/>
      <sheetName val="项目汇总"/>
      <sheetName val="销售回款预测"/>
      <sheetName val="电视监控"/>
      <sheetName val="折线图2数据"/>
      <sheetName val="11年计划"/>
      <sheetName val="字段"/>
      <sheetName val="主要规划指标"/>
      <sheetName val="内围地梁钢筋说明"/>
      <sheetName val="开发"/>
      <sheetName val="销售财务日报表②"/>
      <sheetName val="设计指标"/>
      <sheetName val="成本指标"/>
      <sheetName val="Sheet1"/>
      <sheetName val="ZB"/>
      <sheetName val="1.投标总价封面"/>
      <sheetName val="塔吊工程"/>
      <sheetName val="编码"/>
      <sheetName val="村级支出"/>
      <sheetName val="建筑面积 "/>
      <sheetName val="合同"/>
      <sheetName val="编制说明 "/>
      <sheetName val="安装清单"/>
      <sheetName val="EVALUATE景观"/>
      <sheetName val="累计利润表"/>
      <sheetName val="规划面积"/>
      <sheetName val="变更部分 (3) "/>
      <sheetName val="施工参考单价报价表"/>
      <sheetName val="甲指乙供材料报价表"/>
      <sheetName val="5201.2004"/>
      <sheetName val="材料单价"/>
      <sheetName val="汇总"/>
      <sheetName val="電気設備表"/>
      <sheetName val="材料单价表"/>
      <sheetName val="基础资料（B）"/>
      <sheetName val="人员支出"/>
      <sheetName val="利润表"/>
      <sheetName val="资产负债表"/>
      <sheetName val="投资估算"/>
      <sheetName val="item information"/>
      <sheetName val="Repayment Summary"/>
      <sheetName val="设计部"/>
      <sheetName val="Note 1 - Recon Profit"/>
      <sheetName val="Cash Flow Statement"/>
      <sheetName val="经济指标表"/>
      <sheetName val="50百叶窗汇总"/>
      <sheetName val="5-综合认价台账"/>
      <sheetName val="含量"/>
      <sheetName val="General"/>
      <sheetName val="价格"/>
      <sheetName val="公检法司编制"/>
      <sheetName val="行政编制"/>
      <sheetName val="附件2（材料定额消耗数量计算表）"/>
      <sheetName val="N12标清单"/>
      <sheetName val="事业发展"/>
      <sheetName val="梁"/>
      <sheetName val="计算表达式"/>
      <sheetName val="科目代码"/>
      <sheetName val="名称表"/>
      <sheetName val="电气管线"/>
      <sheetName val="给排水管道"/>
      <sheetName val="火灾报警管线"/>
      <sheetName val="弱电管线"/>
      <sheetName val="外墙装饰工程"/>
      <sheetName val="消防管道"/>
      <sheetName val="Part 2 - Structural"/>
      <sheetName val="Part 3 - Cladding"/>
      <sheetName val="Part 4 -Mech"/>
      <sheetName val="Part 5 - piping"/>
      <sheetName val="part 8 - thermal insul."/>
      <sheetName val="HEADER"/>
      <sheetName val="Tabelle"/>
      <sheetName val="Reference"/>
      <sheetName val="防盗报警"/>
      <sheetName val="机房电气"/>
      <sheetName val="upgrade"/>
      <sheetName val="Header_v2"/>
      <sheetName val="附表02.管材管件"/>
      <sheetName val="成本汇总"/>
      <sheetName val="网络视频服务器"/>
      <sheetName val="清单汇总表"/>
      <sheetName val="MXB1"/>
      <sheetName val="MXB10"/>
      <sheetName val="总表"/>
      <sheetName val="定义构件"/>
      <sheetName val="A1户型装饰"/>
      <sheetName val="Cost Plan -2"/>
      <sheetName val="e"/>
      <sheetName val="合同明细"/>
      <sheetName val="Mp-team 1"/>
      <sheetName val="Estimate Details"/>
      <sheetName val="工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Sheet1"/>
      <sheetName val="Reference"/>
      <sheetName val="Conv_Factor"/>
      <sheetName val="ISMS RTU fees"/>
      <sheetName val="Toolbox"/>
      <sheetName val="Part 2 - Structural"/>
      <sheetName val="Part 3 - Cladding"/>
      <sheetName val="Part 4 -Mech"/>
      <sheetName val="Part 5 - piping"/>
      <sheetName val="part 8 - thermal insul."/>
      <sheetName val="HEADER"/>
      <sheetName val="upgrade"/>
      <sheetName val="防盗报警"/>
      <sheetName val="机房电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Assumption"/>
      <sheetName val="Detail"/>
      <sheetName val="PRINT"/>
      <sheetName val="October"/>
      <sheetName val="DefPay"/>
      <sheetName val="Construction"/>
      <sheetName val="Cabling cost"/>
      <sheetName val="Quick Input1"/>
      <sheetName val="Configure"/>
      <sheetName val="Software Pricing Value Keys"/>
      <sheetName val="Exchange Rate Link Sheet"/>
      <sheetName val="PhB 1"/>
      <sheetName val="AP"/>
      <sheetName val="Data"/>
      <sheetName val="Input"/>
      <sheetName val="DialogData"/>
      <sheetName val="BOM"/>
      <sheetName val="Sun Response"/>
      <sheetName val="Input Item Qties"/>
      <sheetName val="Parameter Computation"/>
      <sheetName val="Header_v2"/>
      <sheetName val="Open"/>
      <sheetName val="Alcatel Final RFQ"/>
      <sheetName val="Toolbox"/>
      <sheetName val="E1-prot"/>
      <sheetName val="程控交换机系统"/>
      <sheetName val="Part 2 - Structural"/>
      <sheetName val="Part 3 - Cladding"/>
      <sheetName val="Part 4 -Mech"/>
      <sheetName val="Part 5 - piping"/>
      <sheetName val="part 8 - thermal insul."/>
      <sheetName val="HEADER"/>
      <sheetName val="Sheet1"/>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History"/>
      <sheetName val="Cost"/>
      <sheetName val="Calculation"/>
      <sheetName val="Input"/>
      <sheetName val="gen info"/>
      <sheetName val="data"/>
      <sheetName val="Gen.info"/>
      <sheetName val="Quick Input1"/>
      <sheetName val="Cabling cost"/>
      <sheetName val="General Input"/>
      <sheetName val="upg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G.1R-Shou COP Gf"/>
      <sheetName val="HEADER"/>
      <sheetName val="Toolbox"/>
      <sheetName val="Main"/>
      <sheetName val="SW-TEO"/>
      <sheetName val="POWER ASSUMPTIONS"/>
      <sheetName val="eqpmad2"/>
      <sheetName val="Financ. Overview"/>
      <sheetName val="电视监控"/>
      <sheetName val="Open"/>
      <sheetName val="合同"/>
      <sheetName val="钢筋计算表"/>
      <sheetName val="规划面积"/>
      <sheetName val="11年计划"/>
      <sheetName val="字段"/>
      <sheetName val="折线图2数据"/>
      <sheetName val="财政供养人员增幅"/>
      <sheetName val="人员支出"/>
      <sheetName val="Sheet1"/>
      <sheetName val="G_1R-Shou_COP_Gf"/>
      <sheetName val="Financ__Overview"/>
      <sheetName val="下拉菜单"/>
      <sheetName val="D栋计算式明细"/>
      <sheetName val="常用项目"/>
      <sheetName val="单位库"/>
      <sheetName val="销售回款预测"/>
      <sheetName val="#REF!"/>
      <sheetName val="税金预测"/>
      <sheetName val="参照表"/>
      <sheetName val="项目汇总"/>
      <sheetName val="2002年一般预算收入"/>
      <sheetName val="sheet2"/>
      <sheetName val="汇总"/>
      <sheetName val="含量"/>
      <sheetName val="item information"/>
      <sheetName val="销售财务日报表②"/>
      <sheetName val="NVELGAM"/>
      <sheetName val="名称表"/>
      <sheetName val="电气管线"/>
      <sheetName val="给排水管道"/>
      <sheetName val="火灾报警管线"/>
      <sheetName val="弱电管线"/>
      <sheetName val="外墙装饰工程"/>
      <sheetName val="消防管道"/>
      <sheetName val="mwin"/>
      <sheetName val="OSP_Becht_Fin"/>
      <sheetName val="新明源销售财务日报"/>
      <sheetName val="XL4Poppy"/>
      <sheetName val="P1012001"/>
      <sheetName val="村级支出"/>
      <sheetName val="BOX SUM"/>
      <sheetName val="Customize Your Purchase Order"/>
      <sheetName val="Purchase Order"/>
      <sheetName val="分录表"/>
      <sheetName val="5201.2004"/>
      <sheetName val="貨品科目"/>
      <sheetName val="工程量计算"/>
      <sheetName val="甲指乙供材料报价表"/>
      <sheetName val="计算式"/>
      <sheetName val="5-综合认价台账"/>
      <sheetName val="基础项目"/>
      <sheetName val="eva"/>
      <sheetName val="定义构件"/>
      <sheetName val="07水"/>
      <sheetName val="92#"/>
      <sheetName val="Consumables"/>
      <sheetName val="Assumption"/>
      <sheetName val="DialogData"/>
      <sheetName val="Data"/>
      <sheetName val="Reference"/>
      <sheetName val="防盗报警"/>
      <sheetName val="机房电气"/>
      <sheetName val="程控交换机系统"/>
      <sheetName val="History"/>
      <sheetName val="General"/>
      <sheetName val="附表02.管材管件"/>
      <sheetName val="价格"/>
      <sheetName val="temp"/>
      <sheetName val="7"/>
      <sheetName val="投标材料清单 "/>
      <sheetName val="3"/>
      <sheetName val="列表"/>
      <sheetName val="Menu"/>
      <sheetName val="表1"/>
      <sheetName val="表2"/>
      <sheetName val="表3"/>
      <sheetName val="表4"/>
      <sheetName val="冰啤500"/>
      <sheetName val="零点小麦"/>
      <sheetName val="零点520"/>
      <sheetName val="新鲜72"/>
      <sheetName val="绿喜宝"/>
      <sheetName val="特制雪花"/>
      <sheetName val="塑箱雪花"/>
      <sheetName val="塑箱淡爽"/>
      <sheetName val="10度捆白"/>
      <sheetName val="10度箱白"/>
      <sheetName val="10度箱爽"/>
      <sheetName val="一品圣泉"/>
      <sheetName val="表5"/>
      <sheetName val="区域合计"/>
      <sheetName val="零点品牌"/>
      <sheetName val="喜宝品牌"/>
      <sheetName val="雪花品牌"/>
      <sheetName val="圣泉及其他"/>
      <sheetName val="Calendar"/>
      <sheetName val="说明"/>
      <sheetName val="销量"/>
      <sheetName val="共享"/>
      <sheetName val="促销活动"/>
      <sheetName val="总表"/>
      <sheetName val="±í1"/>
      <sheetName val="±í2"/>
      <sheetName val="±í3"/>
      <sheetName val="±í4"/>
      <sheetName val="±ùÆ¡500"/>
      <sheetName val="ÁãµãÐ¡Âó"/>
      <sheetName val="Áãµã520"/>
      <sheetName val="ÐÂÏÊ72"/>
      <sheetName val="ÂÌÏ²±¦"/>
      <sheetName val="ÌØÖÆÑ©»¨"/>
      <sheetName val="ËÜÏäÑ©»¨"/>
      <sheetName val="ËÜÏäµ­Ë¬"/>
      <sheetName val="10¶ÈÀ¦°×"/>
      <sheetName val="10¶ÈÏä°×"/>
      <sheetName val="10¶ÈÏäË¬"/>
      <sheetName val="Ò»Æ·Ê¥Èª"/>
      <sheetName val="±í5"/>
      <sheetName val="ÇøÓòºÏ¼Æ"/>
      <sheetName val="ÁãµãÆ·ÅÆ"/>
      <sheetName val="Ï²±¦Æ·ÅÆ"/>
      <sheetName val="Ñ©»¨Æ·ÅÆ"/>
      <sheetName val="Ê¥Èª¼°ÆäËû"/>
      <sheetName val="ËµÃ÷"/>
      <sheetName val="ÏúÁ¿"/>
      <sheetName val="¼Û¸ñ"/>
      <sheetName val="¹²Ïí"/>
      <sheetName val="´ÙÏú»î¶¯"/>
      <sheetName val="×Ü±í"/>
      <sheetName val="GP analysis Per month"/>
      <sheetName val="Sales breakdown "/>
      <sheetName val="MA Adj. Test"/>
      <sheetName val="¡À¨ª1"/>
      <sheetName val="¡À¨ª2"/>
      <sheetName val="¡À¨ª3"/>
      <sheetName val="¡À¨ª4"/>
      <sheetName val="¡À¨´__500"/>
      <sheetName val="¨¢_¦Ì_D__¨®"/>
      <sheetName val="¨¢_¦Ì_520"/>
      <sheetName val="D__¨º72"/>
      <sheetName val="_¨¬_2¡À|"/>
      <sheetName val="¨¬______¡§"/>
      <sheetName val="_¨¹_____¡§"/>
      <sheetName val="_¨¹__¦Ì-__"/>
      <sheetName val="10_¨¨¨¤|¡ã¡Á"/>
      <sheetName val="10_¨¨__¡ã¡Á"/>
      <sheetName val="10_¨¨____"/>
      <sheetName val="¨°__¡¤¨º£¤¨¨a"/>
      <sheetName val="¡À¨ª5"/>
      <sheetName val="__¨®¨°o___"/>
      <sheetName val="¨¢_¦Ì__¡¤__"/>
      <sheetName val="_2¡À|_¡¤__"/>
      <sheetName val="___¡§_¡¤__"/>
      <sheetName val="¨º£¤¨¨a_¡ã____"/>
      <sheetName val="_¦Ì_¡Â"/>
      <sheetName val="_¨²¨¢_"/>
      <sheetName val="____"/>
      <sheetName val="12_¨ª"/>
      <sheetName val="¡ä¨´_¨²___¡¥"/>
      <sheetName val="¡Á¨¹¡À¨ª"/>
      <sheetName val="G_1R_Shou COP Gf"/>
      <sheetName val="财务费用"/>
      <sheetName val="资产负债表及损益表"/>
      <sheetName val="重要内部交易"/>
      <sheetName val="管理费用"/>
      <sheetName val="目录"/>
      <sheetName val="制造费用"/>
      <sheetName val="营业费用"/>
      <sheetName val="所得税凭证抽查"/>
      <sheetName val="核算项目余额表"/>
      <sheetName val="¡À¨´??500"/>
      <sheetName val="¨¢?¦Ì?D??¨®"/>
      <sheetName val="¨¢?¦Ì?520"/>
      <sheetName val="D??¨º72"/>
      <sheetName val="?¨¬?2¡À|"/>
      <sheetName val="¨¬??????¡§"/>
      <sheetName val="?¨¹?????¡§"/>
      <sheetName val="?¨¹??¦Ì-??"/>
      <sheetName val="10?¨¨¨¤|¡ã¡Á"/>
      <sheetName val="10?¨¨??¡ã¡Á"/>
      <sheetName val="10?¨¨????"/>
      <sheetName val="¨°??¡¤¨º£¤¨¨a"/>
      <sheetName val="??¨®¨°o???"/>
      <sheetName val="¨¢?¦Ì??¡¤??"/>
      <sheetName val="?2¡À|?¡¤??"/>
      <sheetName val="???¡§?¡¤??"/>
      <sheetName val="¨º£¤¨¨a?¡ã????"/>
      <sheetName val="?¦Ì?¡Â"/>
      <sheetName val="?¨²¨¢?"/>
      <sheetName val="????"/>
      <sheetName val="12?¨ª"/>
      <sheetName val="¡ä¨´?¨²???¡¥"/>
      <sheetName val="精装人材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Response"/>
      <sheetName val="Sun OrderEntry"/>
      <sheetName val="Summary Quote"/>
      <sheetName val="Parameter Computation"/>
      <sheetName val="BOM"/>
      <sheetName val="CUF"/>
      <sheetName val="ListPrice Sun Part"/>
      <sheetName val="ListPrice Sun Others"/>
      <sheetName val="ListPrice Alcatel Part"/>
      <sheetName val="Part 2 - Structural"/>
      <sheetName val="Part 3 - Cladding"/>
      <sheetName val="Part 4 -Mech"/>
      <sheetName val="Part 5 - piping"/>
      <sheetName val="part 8 - thermal ins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Input Page"/>
      <sheetName val="Offer Details"/>
      <sheetName val="Details Services"/>
      <sheetName val="OEM HW &amp; SW Modules"/>
      <sheetName val="Sheet1"/>
      <sheetName val="Reference"/>
      <sheetName val="Constants"/>
      <sheetName val="G.1R-Shou COP Gf"/>
      <sheetName val="Definitions"/>
      <sheetName val="DialogData"/>
      <sheetName val="Data"/>
      <sheetName val="防盗报警"/>
      <sheetName val="机房电气"/>
      <sheetName val="BOM"/>
      <sheetName val="Sun Response"/>
      <sheetName val="Input Item Qties"/>
      <sheetName val="Parameter Computation"/>
      <sheetName val="History"/>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POWER ASSUMPTIONS"/>
      <sheetName val="BOM"/>
      <sheetName val="Sun Response"/>
      <sheetName val="Input Item Qties"/>
      <sheetName val="Parameter Computation"/>
      <sheetName val="Open"/>
      <sheetName val="Toolbox"/>
      <sheetName val="POWER ASSUMPTION"/>
      <sheetName val="00000ppy"/>
      <sheetName val="Financ. Overview"/>
      <sheetName val="G.1R-Shou COP Gf"/>
      <sheetName val="eqpmad2"/>
      <sheetName val="土建工程综合单价表"/>
      <sheetName val="多媒体查询"/>
      <sheetName val="中心机房"/>
      <sheetName val="会议"/>
      <sheetName val="公共广播"/>
      <sheetName val="停车场"/>
      <sheetName val="移动通信"/>
      <sheetName val="BA"/>
      <sheetName val="物业"/>
      <sheetName val="防雷接地"/>
      <sheetName val="点表"/>
      <sheetName val="单位库"/>
      <sheetName val="Main"/>
      <sheetName val="3"/>
      <sheetName val="SW-TEO"/>
      <sheetName val="#REF!"/>
      <sheetName val="电视监控"/>
      <sheetName val="前(栖居)"/>
      <sheetName val="建(栖居)"/>
      <sheetName val="基(栖居)"/>
      <sheetName val="钢筋计算表"/>
      <sheetName val="11年计划"/>
      <sheetName val="字段"/>
      <sheetName val="指标分类汇总"/>
      <sheetName val="零星工程量"/>
      <sheetName val="_REF!"/>
      <sheetName val="Sheet1"/>
      <sheetName val="Sheet2"/>
      <sheetName val="Sheet3"/>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核算项目余额表"/>
      <sheetName val="说明"/>
      <sheetName val="销量"/>
      <sheetName val="共享"/>
      <sheetName val="促销活动"/>
      <sheetName val="活动"/>
      <sheetName val="总表"/>
      <sheetName val="XL4Poppy"/>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ºËËãÏîÄ¿Óà¶î±í"/>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o_______¨®¨¤__¡À¨ª"/>
      <sheetName val="B"/>
      <sheetName val="22号"/>
      <sheetName val="gvl"/>
      <sheetName val="所得税凭证抽查"/>
      <sheetName val="*REF!"/>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o???????¨®¨¤??¡À¨ª"/>
      <sheetName val="合同"/>
      <sheetName val="综合认价"/>
      <sheetName val="楼层"/>
      <sheetName val="POWER_ASSUMPTIONS"/>
      <sheetName val="G_1R-Shou_COP_Gf"/>
      <sheetName val="Financ__Overview"/>
      <sheetName val="POWER_ASSUMPTION"/>
      <sheetName val="POWER_ASSUMPTIONS1"/>
      <sheetName val="G_1R-Shou_COP_Gf1"/>
      <sheetName val="Financ__Overview1"/>
      <sheetName val="POWER_ASSUMPTION1"/>
      <sheetName val="一标段 "/>
      <sheetName val="方案4"/>
      <sheetName val="Drop Down"/>
      <sheetName val="POWERASSUMPTIONS"/>
      <sheetName val="方案1"/>
      <sheetName val="KKKKKKKK"/>
      <sheetName val="项目指标"/>
      <sheetName val="合同台账"/>
      <sheetName val="动态成本"/>
      <sheetName val="付款台账"/>
      <sheetName val="附表1"/>
      <sheetName val="Mp-team 1"/>
      <sheetName val="序列表"/>
      <sheetName val="原材料单价分析"/>
      <sheetName val="TRIAL3"/>
      <sheetName val="G-PROF1"/>
      <sheetName val="eva"/>
      <sheetName val="#REF"/>
      <sheetName val="折线图2数据"/>
      <sheetName val="07水"/>
      <sheetName val="合同明细"/>
      <sheetName val="资产负债表及损益表"/>
      <sheetName val="重要内部交易"/>
      <sheetName val="财务费用"/>
      <sheetName val="管理费用"/>
      <sheetName val="目录"/>
      <sheetName val="营业费用"/>
      <sheetName val="制造费用"/>
      <sheetName val="会计事项调整表"/>
      <sheetName val="企业表一"/>
      <sheetName val="GP analysis Per month"/>
      <sheetName val="Sales breakdown "/>
      <sheetName val="MA Adj. Test"/>
      <sheetName val="华泰"/>
      <sheetName val="华意"/>
      <sheetName val="系数516"/>
      <sheetName val="99CCTV"/>
      <sheetName val="节奏成本"/>
      <sheetName val="销售回款预测"/>
      <sheetName val="税金预测"/>
      <sheetName val="行政办公费预算汇总表"/>
      <sheetName val="行政办公费预算(部门分解）"/>
      <sheetName val="資料庫"/>
      <sheetName val="规划面积"/>
      <sheetName val=" Bundled Discount for Brands"/>
      <sheetName val="经济指标表"/>
      <sheetName val="成本分析"/>
      <sheetName val="清单1"/>
      <sheetName val="General"/>
      <sheetName val="Parameters"/>
      <sheetName val="规划指标"/>
      <sheetName val="楼梯间"/>
      <sheetName val="设计部"/>
      <sheetName val="面积指标"/>
      <sheetName val="销售财务日报表②"/>
      <sheetName val="测算底表"/>
      <sheetName val="CFS"/>
      <sheetName val="C01-1"/>
      <sheetName val="8"/>
      <sheetName val="面积合计（藏）"/>
      <sheetName val="2"/>
      <sheetName val="5"/>
      <sheetName val="7"/>
      <sheetName val="6"/>
      <sheetName val="投标材料清单 "/>
      <sheetName val="4"/>
      <sheetName val="1"/>
      <sheetName val="明细分类账"/>
      <sheetName val="M-5C"/>
      <sheetName val="M-5A"/>
      <sheetName val="BALANCE SHEET"/>
      <sheetName val=""/>
      <sheetName val="改加胶玻璃、室外栏杆"/>
      <sheetName val="普查库示例"/>
      <sheetName val="SAPBEXqueries"/>
      <sheetName val="SAPBEXfilters"/>
      <sheetName val="_x005f_x0000__x005f_x0000__x005f_x0000__x005f_x0000__x0"/>
      <sheetName val="Macro1"/>
      <sheetName val="土建清单综合单价组价明细表"/>
      <sheetName val="_x005f_x005f_x005f_x0000__x005f_x005f_x005f_x0000__x005"/>
      <sheetName val="item information"/>
      <sheetName val="流资汇总"/>
      <sheetName val="项目汇总"/>
      <sheetName val="M1-1A-1"/>
      <sheetName val="E&amp;UA應收票據及帳款,營業收入"/>
      <sheetName val="F&amp;VA存貨及營業成本"/>
      <sheetName val="S衍生性金融商品及避險、或有及承諾事項"/>
      <sheetName val="N應付票據及帳款"/>
      <sheetName val="2002.1-6管理费用"/>
      <sheetName val="物资采购含税转出"/>
      <sheetName val="_x005f_x005f_x005f_x005f_x005f_x005f_x005f_x0000__x005f"/>
      <sheetName val="Project Input"/>
      <sheetName val="Project Details"/>
      <sheetName val="rebrand"/>
      <sheetName val="计算稿"/>
      <sheetName val="Fee Rate Summary"/>
      <sheetName val="预算200326"/>
      <sheetName val="网络合计"/>
      <sheetName val="BA "/>
      <sheetName val="报价单"/>
      <sheetName val="Data"/>
      <sheetName val="Headings"/>
      <sheetName val="BA-Pl"/>
      <sheetName val="基本设置"/>
      <sheetName val="G2TempSheet"/>
      <sheetName val="temp_i"/>
      <sheetName val="99PA"/>
      <sheetName val="Soft Costs for Project"/>
      <sheetName val="2002Shipment"/>
      <sheetName val="Details Services"/>
      <sheetName val="Assumption"/>
      <sheetName val="History"/>
      <sheetName val="机房工程B"/>
      <sheetName val="p2"/>
      <sheetName val="Worksheet 1"/>
      <sheetName val="2009 Dec Production"/>
      <sheetName val="F11_HV_LV Electrical"/>
      <sheetName val="控制方式"/>
      <sheetName val="EST2(L)"/>
      <sheetName val="Node(1)"/>
      <sheetName val="SIGA"/>
      <sheetName val="Smoke Det"/>
      <sheetName val="程控交换机系统"/>
      <sheetName val="물량산출근거"/>
      <sheetName val="장비당단가 (1)"/>
      <sheetName val="단가표"/>
      <sheetName val="Sheet9"/>
      <sheetName val="temp"/>
      <sheetName val="XLR_NoRangeSheet"/>
      <sheetName val="S1"/>
      <sheetName val="質疑事項"/>
      <sheetName val="Summary"/>
      <sheetName val="コスト比較"/>
      <sheetName val="見積価格説明資料"/>
      <sheetName val="提出金額決裁書"/>
      <sheetName val="除外項目"/>
      <sheetName val="Keyword"/>
      <sheetName val="利益換算"/>
      <sheetName val="Estimation"/>
      <sheetName val="ハト小屋"/>
      <sheetName val="Finish table"/>
      <sheetName val="Expenses"/>
      <sheetName val="structure"/>
      <sheetName val="Finish total arrange"/>
      <sheetName val="jobhist"/>
      <sheetName val="지부전체"/>
      <sheetName val="ΔVp &amp; Ω"/>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nv_Factor"/>
      <sheetName val="REL1.3.5"/>
      <sheetName val="REL1.3.5 Detail"/>
      <sheetName val="REL2.2.03"/>
      <sheetName val="REL2.2.03 Detail"/>
      <sheetName val="Rel2.2.03 IPSN"/>
      <sheetName val="Rel2.2.03 IPSN Detail"/>
      <sheetName val="Module1"/>
      <sheetName val="Module2"/>
      <sheetName val="Module3"/>
      <sheetName val="Alcatel Final RFQ"/>
      <sheetName val="Constants"/>
      <sheetName val="Cost"/>
      <sheetName val="Parameters"/>
      <sheetName val="INPUT"/>
      <sheetName val="IPIS_V_9.0 %"/>
      <sheetName val="Configuration"/>
      <sheetName val="Assistance Note"/>
      <sheetName val="DialogData"/>
      <sheetName val="Data"/>
      <sheetName val="Header_v2"/>
      <sheetName val="Para"/>
      <sheetName val="Details Services"/>
      <sheetName val="POWER ASSUMPTIONS"/>
      <sheetName val="History"/>
      <sheetName val="Toolbox"/>
      <sheetName val="Std_sche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Alcatel's Guidelines"/>
      <sheetName val="HP's Guidelines"/>
      <sheetName val="Alcatel Final RFQ"/>
      <sheetName val="Input Item Qties"/>
      <sheetName val="HP Approval+References"/>
      <sheetName val="HP Quotation"/>
      <sheetName val="Input Parameters"/>
      <sheetName val="CustomerQuote"/>
      <sheetName val="HW-SW Support"/>
      <sheetName val="CUF"/>
      <sheetName val="Revision History"/>
      <sheetName val="ALCATEL Approvals"/>
      <sheetName val="HP Approvals"/>
      <sheetName val="Assumption"/>
      <sheetName val="E1-prot"/>
      <sheetName val="General Input"/>
      <sheetName val="Toolbox"/>
      <sheetName val="POWER ASSUMPTIONS"/>
      <sheetName val="单位库"/>
      <sheetName val="G.1R-Shou COP Gf"/>
      <sheetName val="DialogData"/>
      <sheetName val="Data"/>
      <sheetName val="Conv_F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Follow-up"/>
      <sheetName val="Hw_Elements"/>
      <sheetName val="SrV_Elements"/>
      <sheetName val="Set_List"/>
      <sheetName val="Nx Calculation"/>
      <sheetName val="Read First"/>
      <sheetName val="INPUT"/>
      <sheetName val="Choice SW"/>
      <sheetName val="Choice HW &amp; SrV"/>
      <sheetName val="Cost Note"/>
      <sheetName val="Cost &amp; Planning"/>
      <sheetName val="BOQ TBFill-In"/>
      <sheetName val="WAP Example"/>
      <sheetName val="SMS Apps Example"/>
      <sheetName val="Empty Example"/>
      <sheetName val="IPIS_V_9.0 %"/>
      <sheetName val="Maintenance"/>
      <sheetName val="Constants"/>
      <sheetName val="#REF"/>
      <sheetName val="Annex 2 - Services details"/>
      <sheetName val="Assumption"/>
      <sheetName val="FElist"/>
      <sheetName val="baseline"/>
      <sheetName val="History"/>
      <sheetName val="TRAINING"/>
      <sheetName val="Conv_Factor"/>
      <sheetName val="Alcatel Final RFQ"/>
      <sheetName val="BOM"/>
      <sheetName val="Sun Response"/>
      <sheetName val="Input Item Qties"/>
      <sheetName val="Parameter Computation"/>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Forex"/>
      <sheetName val="BOQ"/>
      <sheetName val="BOQ1- Hookup &amp; Cables"/>
      <sheetName val="BOQ2 - Trays &amp; Supports"/>
      <sheetName val="BOQ3 - System cabinets"/>
      <sheetName val="Consumables"/>
      <sheetName val="Gland"/>
      <sheetName val="Hookup"/>
      <sheetName val="BULK"/>
      <sheetName val="Inst Cable"/>
      <sheetName val="FO Cable"/>
      <sheetName val="Tray"/>
      <sheetName val="COPY BOQ (2)"/>
      <sheetName val="G.1R-Shou COP Gf"/>
      <sheetName val="清单总览"/>
      <sheetName val="Alcatel Final RFQ"/>
      <sheetName val="Details Services"/>
      <sheetName val="History"/>
      <sheetName val="INPUT"/>
      <sheetName val="IPIS_V_9.0 %"/>
      <sheetName val="Conv_Factor"/>
      <sheetName val="BOM"/>
      <sheetName val="Sun Response"/>
      <sheetName val="Input Item Qties"/>
      <sheetName val="Parameter Compu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Forex"/>
      <sheetName val="Summary"/>
      <sheetName val="PW Tank"/>
      <sheetName val="IRR &amp;TSE Tank"/>
      <sheetName val="FW Pumps "/>
      <sheetName val="PW Pumps"/>
      <sheetName val="IR-TE Pumps "/>
      <sheetName val="Sump Pumps"/>
      <sheetName val="WWT"/>
      <sheetName val="CS-C1-PWS"/>
      <sheetName val="CS-C1-PW"/>
      <sheetName val="CS-C1-VESSEL"/>
      <sheetName val="CS-C1-FW"/>
      <sheetName val="CS-C-FIRE HYDRANT"/>
      <sheetName val="CS-C1-WWTP"/>
      <sheetName val="CS-C1-IW"/>
      <sheetName val="HDPE-PRV'S"/>
      <sheetName val="HDPE-SW CAMP"/>
      <sheetName val="HDPE-SW PITS"/>
      <sheetName val="HDPE-OFF PLOT AREA"/>
      <sheetName val="HDPE-PW-FW RING H"/>
      <sheetName val="HDPE-PW DIST H"/>
      <sheetName val="HDPE-WWTP"/>
      <sheetName val="Diesel Piping"/>
      <sheetName val="BOM"/>
      <sheetName val="Sun Response"/>
      <sheetName val="Input Item Qties"/>
      <sheetName val="Parameter Computation"/>
      <sheetName val="IPIS_V_9.0 %"/>
      <sheetName val="INPUT"/>
      <sheetName val="POWER ASSUMPTIONS"/>
      <sheetName val="G.1R-Shou COP Gf"/>
      <sheetName val="Consumables"/>
      <sheetName val="Alcatel Final RF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L&amp;T Summary (3)"/>
      <sheetName val="L&amp;T Summary (2)"/>
      <sheetName val="Cash flow"/>
      <sheetName val="BV dimensionless"/>
      <sheetName val="WBS"/>
      <sheetName val="WPS BV"/>
      <sheetName val="Weighted Percentages Summary"/>
      <sheetName val="Sum Dis"/>
      <sheetName val="Price Brkup"/>
      <sheetName val="Project Details"/>
      <sheetName val="L&amp;T Summary"/>
      <sheetName val="Summary"/>
      <sheetName val="Pivot Table For steel"/>
      <sheetName val="Pivot Table For steel Weight"/>
      <sheetName val="I. Material &amp; Eqpt"/>
      <sheetName val="Project Support"/>
      <sheetName val="Sub Contractor &amp; TPS"/>
      <sheetName val="Vendor Rep "/>
      <sheetName val="PIL Disc Insp"/>
      <sheetName val="SupportBrkup"/>
      <sheetName val="KUWAITISATION"/>
      <sheetName val="Definitions"/>
      <sheetName val="Logistics "/>
      <sheetName val="Man-hours"/>
      <sheetName val="Details Services"/>
      <sheetName val="working sheet"/>
      <sheetName val="Consumables"/>
      <sheetName val="POWER ASSUMPTIONS"/>
      <sheetName val="BOM"/>
      <sheetName val="Sun Response"/>
      <sheetName val="Input Item Qties"/>
      <sheetName val="Parameter Computation"/>
      <sheetName val="Forex"/>
      <sheetName val="INPUT"/>
      <sheetName val="IPIS_V_9.0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Project Details"/>
      <sheetName val="Summary"/>
      <sheetName val="I. Material &amp; Eqpt."/>
      <sheetName val="Project Support"/>
      <sheetName val="Sub Contractor &amp; TPS"/>
      <sheetName val="SupportBrkup"/>
      <sheetName val="Vendor"/>
      <sheetName val="Definitions"/>
      <sheetName val="POWER ASSUMPTIONS"/>
      <sheetName val="常用项目"/>
      <sheetName val="Forex"/>
      <sheetName val="Conv_Factor"/>
      <sheetName val="Details Services"/>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GZ"/>
      <sheetName val="总表"/>
      <sheetName val="分项"/>
      <sheetName val="第三方分省报价总表"/>
      <sheetName val="分省报价总表"/>
      <sheetName val="GZ1"/>
      <sheetName val="SZ"/>
      <sheetName val="SZ1"/>
      <sheetName val="XJ"/>
      <sheetName val="SH"/>
      <sheetName val="GX"/>
      <sheetName val="IPIS_%"/>
      <sheetName val="Para"/>
      <sheetName val="ASB 金牌服务"/>
      <sheetName val="XJ2"/>
      <sheetName val="Cabling cost"/>
      <sheetName val="Conv_Factor"/>
      <sheetName val="DialogData"/>
      <sheetName val="Data"/>
      <sheetName val="FACTORES"/>
      <sheetName val="upgrade"/>
      <sheetName val="单位"/>
      <sheetName val="Definitions"/>
      <sheetName val="1320CT"/>
      <sheetName val="Project Details"/>
      <sheetName val="Alcatel Final RFQ"/>
      <sheetName val="POWER ASSUMPTION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Toolbox"/>
      <sheetName val="Alcatel Final RFQ"/>
      <sheetName val="POWER ASSUMPTIONS"/>
      <sheetName val="Main"/>
      <sheetName val="墙面工程"/>
      <sheetName val="土建工程量计算式 (2)"/>
      <sheetName val="基础项目"/>
      <sheetName val="#REF!"/>
      <sheetName val="D1电气单价表"/>
      <sheetName val="Sheet1"/>
      <sheetName val="Sheet2"/>
      <sheetName val="Sheet3"/>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季报-表1-人数统计"/>
      <sheetName val="季报-表2-培训统计"/>
      <sheetName val="季报-表3-薪资统计"/>
      <sheetName val="季报-表4-福利统计"/>
      <sheetName val="季报-表5-员工基本信息统计"/>
      <sheetName val="季报-表6-部分专业人员信息统计"/>
      <sheetName val="季报-表7-劳务工统计"/>
      <sheetName val="月报-表8-工伤、意外事故统计"/>
      <sheetName val="月报-表9-用工争议事件统计"/>
      <sheetName val="XL4Poppy"/>
      <sheetName val="说明"/>
      <sheetName val="销量"/>
      <sheetName val="共享"/>
      <sheetName val="促销活动"/>
      <sheetName val="活动"/>
      <sheetName val="总表"/>
      <sheetName val="企业表一"/>
      <sheetName val="2002年关联方余额及交易"/>
      <sheetName val="SW-TEO"/>
      <sheetName val="核算项目余额表"/>
      <sheetName val="凭证抽查"/>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¼¾±¨-±í1-ÈËÊýÍ³¼Æ"/>
      <sheetName val="¼¾±¨-±í2-ÅàÑµÍ³¼Æ"/>
      <sheetName val="¼¾±¨-±í3-Ð½×ÊÍ³¼Æ"/>
      <sheetName val="¼¾±¨-±í4-¸£ÀûÍ³¼Æ"/>
      <sheetName val="¼¾±¨-±í5-Ô±¹¤»ù±¾ÐÅÏ¢Í³¼Æ"/>
      <sheetName val="¼¾±¨-±í6-²¿·Ö×¨ÒµÈËÔ±ÐÅÏ¢Í³¼Æ"/>
      <sheetName val="¼¾±¨-±í7-ÀÍÎñ¹¤Í³¼Æ"/>
      <sheetName val="ÔÂ±¨-±í8-¹¤ÉË¡¢ÒâÍâÊÂ¹ÊÍ³¼Æ"/>
      <sheetName val="ÔÂ±¨-±í9-ÓÃ¹¤ÕùÒéÊÂ¼þÍ³¼Æ"/>
      <sheetName val="ËµÃ÷"/>
      <sheetName val="ÏúÁ¿"/>
      <sheetName val="¹²Ïí"/>
      <sheetName val="´ÙÏú»î¶¯"/>
      <sheetName val="»î¶¯"/>
      <sheetName val="×Ü±í"/>
      <sheetName val="ÆóÒµ±íÒ»"/>
      <sheetName val="应收票据(关联方)"/>
      <sheetName val="2002Äê¹ØÁª·½Óà¶î¼°½»Ò×"/>
      <sheetName val="ºËËãÏîÄ¿Óà¶î±í"/>
      <sheetName val="Æ¾Ö¤³é²é"/>
      <sheetName val="_¡è__¦Ì¡Á__"/>
      <sheetName val="1¨¹¨¤¨ª¡¤_¨®__¡è__"/>
      <sheetName val="1¨¬_¡§¨¦¨²2¨²3¨¦¡À__¡è_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À¡§-¡À¨ª1-¨¨_¨ºy¨ª3__"/>
      <sheetName val="__¡À¡§-¡À¨ª2-_¨¤_¦Ì¨ª3__"/>
      <sheetName val="__¡À¡§-¡À¨ª3-D_¡Á¨º¨ª3__"/>
      <sheetName val="__¡À¡§-¡À¨ª4-_¡ê¨¤_¨ª3__"/>
      <sheetName val="¡§-¡À¨ª5-_¡À1¡è_¨´¡À_D__¡é¨ª3__"/>
      <sheetName val="6-2_¡¤_¡Á¡§¨°¦Ì¨¨__¡ÀD__¡é¨ª3__"/>
      <sheetName val="__¡À¡§-¡À¨ª7-¨¤¨ª__1¡è¨ª3__"/>
      <sheetName val="À¨ª8-1¡è¨¦__¡é¨°a¨ªa¨º_1¨º¨ª3__"/>
      <sheetName val="§-¡À¨ª9-¨®_1¡è_¨´¨°¨¦¨º__t¨ª3__"/>
      <sheetName val="_¦Ì_¡Â"/>
      <sheetName val="_¨²¨¢_"/>
      <sheetName val="12_¨ª"/>
      <sheetName val="¡ä¨´_¨²___¡¥"/>
      <sheetName val="___¡¥"/>
      <sheetName val="¡Á¨¹¡À¨ª"/>
      <sheetName val="_¨®¨°¦Ì¡À¨ª¨°_"/>
      <sheetName val="M-5C"/>
      <sheetName val="M-5A"/>
      <sheetName val="B"/>
      <sheetName val="装饰分析表"/>
      <sheetName val="Open"/>
      <sheetName val="G.1R-Shou COP Gf"/>
      <sheetName val="Financ. Overview"/>
      <sheetName val="单位库"/>
      <sheetName val="Wl. Fin."/>
      <sheetName val="柱"/>
      <sheetName val="8"/>
      <sheetName val="2"/>
      <sheetName val="6"/>
      <sheetName val="面积合计（藏）"/>
      <sheetName val="7"/>
      <sheetName val="3"/>
      <sheetName val="4"/>
      <sheetName val="投标材料清单 "/>
      <sheetName val="5"/>
      <sheetName val="1"/>
      <sheetName val="销售财务日报表②"/>
      <sheetName val="eqpmad2"/>
      <sheetName val="11年计划"/>
      <sheetName val="字段"/>
      <sheetName val="3.2钢材材料调价表"/>
      <sheetName val="投资估算"/>
      <sheetName val="规划面积"/>
      <sheetName val="电视监控"/>
      <sheetName val="1.投标总价封面"/>
      <sheetName val="5.1安装清单计价表"/>
      <sheetName val="C01-1"/>
      <sheetName val="钢筋计算表"/>
      <sheetName val="GPTLBX90"/>
      <sheetName val="世界城"/>
      <sheetName val="变更部分 (3) "/>
      <sheetName val="FYYS-1-编制底稿04-招聘活动支出"/>
      <sheetName val="基础数据命名表"/>
      <sheetName val="参照表"/>
      <sheetName val="税金预测"/>
      <sheetName val="税金缴纳情况"/>
      <sheetName val="土地款预测"/>
      <sheetName val="销售回款预测"/>
      <sheetName val="政府性收费预测"/>
      <sheetName val="5-综合认价台账"/>
      <sheetName val="面积指标"/>
      <sheetName val="土建工程综合单价表"/>
      <sheetName val="土建工程综合单价组价明细表"/>
      <sheetName val="农业用地"/>
      <sheetName val="基础编码"/>
      <sheetName val="KKKKKKKK"/>
      <sheetName val="经济指标表"/>
      <sheetName val="合同"/>
      <sheetName val="POWER_ASSUMPTIONS"/>
      <sheetName val="POWER_ASSUMPTIONS1"/>
      <sheetName val="项目汇总"/>
      <sheetName val="?¡è??¦Ì¡Á??"/>
      <sheetName val="1¨¹¨¤¨ª¡¤?¨®??¡è??"/>
      <sheetName val="1¨¬?¡§¨¦¨²2¨²3¨¦¡À??¡è??"/>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À¨ª1-¨¨?¨ºy¨ª3??"/>
      <sheetName val="??¡À¡§-¡À¨ª2-?¨¤?¦Ì¨ª3??"/>
      <sheetName val="??¡À¡§-¡À¨ª3-D?¡Á¨º¨ª3??"/>
      <sheetName val="??¡À¡§-¡À¨ª4-?¡ê¨¤?¨ª3??"/>
      <sheetName val="¡§-¡À¨ª5-?¡À1¡è?¨´¡À?D??¡é¨ª3??"/>
      <sheetName val="6-2?¡¤?¡Á¡§¨°¦Ì¨¨??¡ÀD??¡é¨ª3??"/>
      <sheetName val="??¡À¡§-¡À¨ª7-¨¤¨ª??1¡è¨ª3??"/>
      <sheetName val="À¨ª8-1¡è¨¦??¡é¨°a¨ªa¨º?1¨º¨ª3??"/>
      <sheetName val="§-¡À¨ª9-¨®?1¡è?¨´¨°¨¦¨º??t¨ª3??"/>
      <sheetName val="?¦Ì?¡Â"/>
      <sheetName val="?¨²¨¢?"/>
      <sheetName val="12?¨ª"/>
      <sheetName val="¡ä¨´?¨²???¡¥"/>
      <sheetName val="???¡¥"/>
      <sheetName val="?¨®¨°¦Ì¡À¨ª¨°?"/>
      <sheetName val="2.1 受電設備棟"/>
      <sheetName val="2.2 受・防火水槽"/>
      <sheetName val="2.3 排水処理設備棟"/>
      <sheetName val="2.4 倉庫棟"/>
      <sheetName val="2.5 守衛棟"/>
      <sheetName val="基本资料"/>
      <sheetName val="科目代码"/>
      <sheetName val="分录表"/>
      <sheetName val="公检法司编制"/>
      <sheetName val="行政编制"/>
      <sheetName val="人员支出"/>
      <sheetName val="合计"/>
      <sheetName val="折线图2数据"/>
      <sheetName val="房屋建筑物"/>
      <sheetName val="平衡表"/>
      <sheetName val="新明源销售财务日报"/>
      <sheetName val="上年末"/>
      <sheetName val="1月"/>
      <sheetName val="10月"/>
      <sheetName val="11月"/>
      <sheetName val="12月"/>
      <sheetName val="2月"/>
      <sheetName val="3月"/>
      <sheetName val="4月"/>
      <sheetName val="5月"/>
      <sheetName val="6月"/>
      <sheetName val="7月"/>
      <sheetName val="8月"/>
      <sheetName val="9月"/>
      <sheetName val="现金流量"/>
      <sheetName val="成本分析"/>
      <sheetName val="开发"/>
      <sheetName val="使用说明"/>
      <sheetName val="GDP"/>
      <sheetName val="item information"/>
      <sheetName val="master"/>
      <sheetName val="科目余额表"/>
      <sheetName val="建筑面积 "/>
      <sheetName val="甲指乙供材料报价表"/>
      <sheetName val="XLR_NoRangeSheet"/>
      <sheetName val="设计指标"/>
      <sheetName val="e"/>
      <sheetName val="设计部"/>
      <sheetName val="计算底稿"/>
      <sheetName val="主要规划指标"/>
      <sheetName val="HT-合同台账"/>
      <sheetName val="数据有效性"/>
      <sheetName val="成本项目"/>
      <sheetName val="2.1"/>
      <sheetName val="目录"/>
      <sheetName val="材料费"/>
      <sheetName val="日报(有预售证的)"/>
      <sheetName val="南苑基本库"/>
      <sheetName val="楼宇价目表A10"/>
      <sheetName val="楼宇价目表A9"/>
      <sheetName val="楼宇价目表B1"/>
      <sheetName val="楼宇价目表B2"/>
      <sheetName val="定价标准"/>
      <sheetName val="QY"/>
      <sheetName val="list"/>
      <sheetName val="NAME"/>
      <sheetName val="封面"/>
      <sheetName val="合同付款"/>
      <sheetName val="营销费用预算"/>
      <sheetName val="营销合约"/>
      <sheetName val="盈A030617使用格式"/>
      <sheetName val="成本台帐"/>
      <sheetName val="模板"/>
      <sheetName val="综合单价汇总表"/>
      <sheetName val="总措施项目"/>
      <sheetName val="2经济测算"/>
      <sheetName val="1.资金支付台帐"/>
      <sheetName val="DCF"/>
      <sheetName val="3-主要经营指标"/>
      <sheetName val="P&amp;L"/>
      <sheetName val="Bev.Cost"/>
      <sheetName val="Ten"/>
      <sheetName val="A_TS AMT in (6HK)"/>
      <sheetName val="资产负债表"/>
      <sheetName val="4.产品成本分摊"/>
      <sheetName val="日报（扣除变更数）"/>
      <sheetName val="销售分析"/>
      <sheetName val="CFA"/>
      <sheetName val="基础资料（B）"/>
      <sheetName val="成本测算"/>
      <sheetName val="作業量"/>
      <sheetName val="費用"/>
      <sheetName val="銷況"/>
      <sheetName val="source"/>
      <sheetName val="HEADER"/>
      <sheetName val="G2TempSheet"/>
      <sheetName val="Project Details"/>
      <sheetName val="Input"/>
      <sheetName val="IPIS_V_9.0 %"/>
      <sheetName val="Conv_Factor"/>
      <sheetName val="Para"/>
      <sheetName val="Definitions"/>
      <sheetName val="价格"/>
      <sheetName val="基本参数"/>
      <sheetName val="成本估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How to use this template"/>
      <sheetName val="Assistance Note"/>
      <sheetName val="75xx Summary"/>
      <sheetName val="TRAINING"/>
      <sheetName val="Installation 75xx  A5000"/>
      <sheetName val="Cabling cost"/>
      <sheetName val="HW-SW Support"/>
      <sheetName val="Alcatel Final RFQ"/>
      <sheetName val="Input Item Qties"/>
      <sheetName val="单位"/>
      <sheetName val="DialogData"/>
      <sheetName val="Input"/>
      <sheetName val="Dimensioning"/>
      <sheetName val="Main"/>
      <sheetName val="IPIS_V_9.0 %"/>
      <sheetName val="Sheet1"/>
      <sheetName val="Reference"/>
      <sheetName val="Para"/>
      <sheetName val="TPC估计"/>
      <sheetName val="业务模型"/>
      <sheetName val="Toolbox"/>
      <sheetName val="Consumables"/>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清单总览"/>
      <sheetName val="logo"/>
      <sheetName val="封面"/>
      <sheetName val="总报价"/>
      <sheetName val="A7505_M"/>
      <sheetName val="A5021ARS_old"/>
      <sheetName val="UMS"/>
      <sheetName val="testGear"/>
      <sheetName val="安装材料"/>
      <sheetName val="spare"/>
      <sheetName val="维护"/>
      <sheetName val="培训"/>
      <sheetName val="A7505_H_PRI"/>
      <sheetName val="A5020MGC"/>
      <sheetName val="A5020CSC"/>
      <sheetName val="SNMPC"/>
      <sheetName val="SBC"/>
      <sheetName val="VAFS1"/>
      <sheetName val="CMS-1000"/>
      <sheetName val="A7510r2.1"/>
      <sheetName val="A7515"/>
      <sheetName val="LS1540"/>
      <sheetName val="1353LMS-PC"/>
      <sheetName val="1300CMC"/>
      <sheetName val="AS报价表"/>
      <sheetName val="AS详细配置"/>
      <sheetName val="AS业务量"/>
      <sheetName val="SCP&amp;CAS"/>
      <sheetName val="IP"/>
      <sheetName val="CMS"/>
      <sheetName val="CPEs"/>
      <sheetName val="A5023SG"/>
      <sheetName val="Conv_Factor"/>
      <sheetName val="Cabling cost"/>
      <sheetName val="旧区一层照明更改"/>
      <sheetName val="HW-SW Support"/>
      <sheetName val="Alcatel Final RFQ"/>
      <sheetName val="Input Item Qties"/>
      <sheetName val="Data"/>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WARNING"/>
      <sheetName val="Input_Step1"/>
      <sheetName val="Var_IN"/>
      <sheetName val="Var_Calcul"/>
      <sheetName val="BOQ"/>
      <sheetName val="Architecture"/>
      <sheetName val="Rack"/>
      <sheetName val="Planning"/>
      <sheetName val="IPIS_V_9.0 %"/>
      <sheetName val="IMA_Elements"/>
      <sheetName val="Nx_Elements"/>
      <sheetName val="Maintenance"/>
      <sheetName val="Suivi"/>
      <sheetName val="HW-SW Support"/>
      <sheetName val="Alcatel Final RFQ"/>
      <sheetName val="Input Item Qtie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nput data"/>
      <sheetName val="working sheet"/>
      <sheetName val="Detailed BoQ"/>
      <sheetName val="Sum up"/>
      <sheetName val="Selling Price example Phase 1"/>
      <sheetName val="Definitions"/>
      <sheetName val="Input"/>
      <sheetName val="清单总览"/>
      <sheetName val="Para"/>
      <sheetName val="Forex"/>
      <sheetName val="IPIS_V_9.0 %"/>
      <sheetName val="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常用项目"/>
      <sheetName val="成本汇总"/>
      <sheetName val="墙面"/>
      <sheetName val="屋面"/>
      <sheetName val="钢结构屋架梁"/>
      <sheetName val="钢结构屋架梁 (2)"/>
      <sheetName val="成本汇总01-03"/>
      <sheetName val="已付款部分"/>
      <sheetName val="年前需付款清单"/>
      <sheetName val="成本汇总02-11"/>
      <sheetName val="预测成本"/>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调价系数表"/>
      <sheetName val="材料表"/>
      <sheetName val="Sheet2"/>
      <sheetName val="Sheet3"/>
      <sheetName val="Para"/>
    </sheetNames>
    <sheetDataSet>
      <sheetData sheetId="0" refreshError="1"/>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0000"/>
      <sheetName val="1000"/>
      <sheetName val="2000"/>
      <sheetName val="基本"/>
      <sheetName val="数据"/>
      <sheetName val="水平"/>
      <sheetName val="干线区"/>
      <sheetName val="管理"/>
      <sheetName val="设备区"/>
      <sheetName val="材料单"/>
      <sheetName val="Tools"/>
      <sheetName val="Macro1"/>
      <sheetName val="Macro3"/>
      <sheetName val="Toolbox"/>
      <sheetName val="temp_i"/>
      <sheetName val="常用项目"/>
      <sheetName val="调价系数表"/>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01总表"/>
      <sheetName val="02设备及安装工程核算表"/>
      <sheetName val="03建筑工程核算表"/>
      <sheetName val="04设计、调试、验收核算表"/>
      <sheetName val="05安措及管理费核算表"/>
      <sheetName val="data"/>
      <sheetName val="Sheet7"/>
      <sheetName val="材料"/>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G2TempSheet"/>
      <sheetName val="Sheet1"/>
      <sheetName val="单位库"/>
      <sheetName val="Parametres"/>
      <sheetName val="Configure"/>
      <sheetName val="Exchange Rate Link Sheet"/>
      <sheetName val="92#"/>
      <sheetName val="General Input"/>
      <sheetName val="Tabelle"/>
      <sheetName val="working sheet"/>
      <sheetName val="Assumption"/>
      <sheetName val="data"/>
      <sheetName val="承台(砖模) "/>
      <sheetName val="柱"/>
      <sheetName val="电气设置"/>
      <sheetName val="电气计算"/>
      <sheetName val="单位"/>
      <sheetName val="FD-KVVYP"/>
      <sheetName val="基本"/>
      <sheetName val="调价系数表"/>
      <sheetName val="temp_i"/>
      <sheetName val="XX排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Calculation"/>
      <sheetName val="单位"/>
      <sheetName val="contactor"/>
      <sheetName val="承台(砖模) "/>
      <sheetName val="柱"/>
      <sheetName val="G2TempSheet"/>
      <sheetName val="电气设置"/>
      <sheetName val="电气计算"/>
      <sheetName val="常用项目"/>
      <sheetName val="基本设置"/>
      <sheetName val="基本"/>
      <sheetName val="调价系数表"/>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承台(砖模)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问题及说明"/>
      <sheetName val="业务模型"/>
      <sheetName val="TPC估计"/>
      <sheetName val="数据存储"/>
      <sheetName val="网络流量及并发连接数"/>
      <sheetName val="Data"/>
      <sheetName val="Input"/>
      <sheetName val="DialogData"/>
      <sheetName val="main1"/>
      <sheetName val="Parameters"/>
      <sheetName val="Quick Input1"/>
      <sheetName val="基本"/>
      <sheetName val="History"/>
      <sheetName val="单位"/>
      <sheetName val="参数"/>
      <sheetName val="材料 (2)"/>
      <sheetName val="施工参考单价报价表"/>
      <sheetName val="甲指乙供材料报价表"/>
      <sheetName val="名称管理"/>
      <sheetName val="建筑面积 "/>
      <sheetName val="给排水设置"/>
      <sheetName val="给排水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单位"/>
      <sheetName val="G.1R-Shou COP Gf"/>
      <sheetName val="TPC估计"/>
      <sheetName val="业务模型"/>
      <sheetName val="Parametres"/>
      <sheetName val="HP"/>
      <sheetName val="NE"/>
      <sheetName val="SUN"/>
      <sheetName val="SW"/>
      <sheetName val="明细"/>
      <sheetName val="Configuration"/>
      <sheetName val="G2TempSheet"/>
      <sheetName val="data"/>
      <sheetName val="电气设置"/>
      <sheetName val="电气计算"/>
      <sheetName val="基础编码"/>
      <sheetName val="材料 (2)"/>
      <sheetName val="材料"/>
      <sheetName val="名称管理"/>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view="pageBreakPreview" zoomScaleNormal="100" workbookViewId="0">
      <selection activeCell="C18" sqref="C18"/>
    </sheetView>
  </sheetViews>
  <sheetFormatPr defaultColWidth="10" defaultRowHeight="15.6" outlineLevelCol="5"/>
  <cols>
    <col min="1" max="1" width="6.11111111111111" style="51" customWidth="1"/>
    <col min="2" max="2" width="20.6666666666667" style="50" customWidth="1"/>
    <col min="3" max="3" width="25.3333333333333" style="50" customWidth="1"/>
    <col min="4" max="4" width="20.2222222222222" style="52" customWidth="1"/>
    <col min="5" max="5" width="23.2222222222222" style="50" customWidth="1"/>
    <col min="6" max="6" width="19.6666666666667" style="50" customWidth="1"/>
    <col min="7" max="16384" width="10" style="50"/>
  </cols>
  <sheetData>
    <row r="1" s="50" customFormat="1" ht="54" customHeight="1" spans="1:6">
      <c r="A1" s="53" t="s">
        <v>0</v>
      </c>
      <c r="B1" s="54"/>
      <c r="C1" s="54"/>
      <c r="D1" s="55"/>
      <c r="E1" s="54"/>
      <c r="F1" s="54"/>
    </row>
    <row r="2" s="50" customFormat="1" ht="45" customHeight="1" spans="1:6">
      <c r="A2" s="56" t="s">
        <v>1</v>
      </c>
      <c r="B2" s="56" t="s">
        <v>2</v>
      </c>
      <c r="C2" s="56" t="s">
        <v>3</v>
      </c>
      <c r="D2" s="57" t="s">
        <v>4</v>
      </c>
      <c r="E2" s="56" t="s">
        <v>5</v>
      </c>
      <c r="F2" s="56" t="s">
        <v>6</v>
      </c>
    </row>
    <row r="3" s="50" customFormat="1" ht="45" customHeight="1" spans="1:6">
      <c r="A3" s="58">
        <v>1</v>
      </c>
      <c r="B3" s="59" t="s">
        <v>7</v>
      </c>
      <c r="C3" s="60">
        <v>14406747.93</v>
      </c>
      <c r="D3" s="60">
        <f>+C3*(1-10.24%)</f>
        <v>12931496.941968</v>
      </c>
      <c r="E3" s="61"/>
      <c r="F3" s="61"/>
    </row>
    <row r="4" s="50" customFormat="1" ht="45" customHeight="1" spans="1:6">
      <c r="A4" s="62" t="s">
        <v>8</v>
      </c>
      <c r="B4" s="63"/>
      <c r="C4" s="64"/>
      <c r="D4" s="65" t="s">
        <v>9</v>
      </c>
      <c r="E4" s="66"/>
      <c r="F4" s="67"/>
    </row>
    <row r="5" s="50" customFormat="1" ht="45" customHeight="1" spans="1:6">
      <c r="A5" s="68"/>
      <c r="B5" s="69"/>
      <c r="C5" s="70"/>
      <c r="D5" s="65" t="s">
        <v>10</v>
      </c>
      <c r="E5" s="66"/>
      <c r="F5" s="67"/>
    </row>
    <row r="6" s="50" customFormat="1" ht="25" customHeight="1" spans="1:6">
      <c r="A6" s="51"/>
      <c r="B6" s="51"/>
      <c r="C6" s="51"/>
      <c r="D6" s="51"/>
      <c r="E6" s="51"/>
      <c r="F6" s="51"/>
    </row>
    <row r="10" customFormat="1" spans="1:6">
      <c r="A10" s="51"/>
      <c r="B10" s="50"/>
      <c r="C10" s="50"/>
      <c r="D10" s="52"/>
      <c r="E10" s="50"/>
      <c r="F10" s="50"/>
    </row>
    <row r="15" spans="5:5">
      <c r="E15" s="71"/>
    </row>
    <row r="16" spans="5:5">
      <c r="E16" s="71"/>
    </row>
  </sheetData>
  <mergeCells count="5">
    <mergeCell ref="A1:F1"/>
    <mergeCell ref="E4:F4"/>
    <mergeCell ref="E5:F5"/>
    <mergeCell ref="A6:F6"/>
    <mergeCell ref="A4:C5"/>
  </mergeCells>
  <pageMargins left="0.75" right="0.75" top="1" bottom="1"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view="pageBreakPreview" zoomScaleNormal="115" topLeftCell="A6" workbookViewId="0">
      <selection activeCell="J6" sqref="J6"/>
    </sheetView>
  </sheetViews>
  <sheetFormatPr defaultColWidth="9" defaultRowHeight="14.4"/>
  <cols>
    <col min="1" max="1" width="5.37037037037037" style="40" customWidth="1"/>
    <col min="2" max="2" width="81.7314814814815" style="40" customWidth="1"/>
    <col min="3" max="5" width="9" style="40"/>
    <col min="6" max="6" width="9.37962962962963" style="40"/>
    <col min="7" max="7" width="12.8888888888889" style="40"/>
    <col min="8" max="242" width="9" style="40"/>
    <col min="243" max="243" width="3" style="40" customWidth="1"/>
    <col min="244" max="244" width="4.62962962962963" style="40" customWidth="1"/>
    <col min="245" max="245" width="85.2685185185185" style="40" customWidth="1"/>
    <col min="246" max="498" width="9" style="40"/>
    <col min="499" max="499" width="3" style="40" customWidth="1"/>
    <col min="500" max="500" width="4.62962962962963" style="40" customWidth="1"/>
    <col min="501" max="501" width="85.2685185185185" style="40" customWidth="1"/>
    <col min="502" max="754" width="9" style="40"/>
    <col min="755" max="755" width="3" style="40" customWidth="1"/>
    <col min="756" max="756" width="4.62962962962963" style="40" customWidth="1"/>
    <col min="757" max="757" width="85.2685185185185" style="40" customWidth="1"/>
    <col min="758" max="1010" width="9" style="40"/>
    <col min="1011" max="1011" width="3" style="40" customWidth="1"/>
    <col min="1012" max="1012" width="4.62962962962963" style="40" customWidth="1"/>
    <col min="1013" max="1013" width="85.2685185185185" style="40" customWidth="1"/>
    <col min="1014" max="1266" width="9" style="40"/>
    <col min="1267" max="1267" width="3" style="40" customWidth="1"/>
    <col min="1268" max="1268" width="4.62962962962963" style="40" customWidth="1"/>
    <col min="1269" max="1269" width="85.2685185185185" style="40" customWidth="1"/>
    <col min="1270" max="1522" width="9" style="40"/>
    <col min="1523" max="1523" width="3" style="40" customWidth="1"/>
    <col min="1524" max="1524" width="4.62962962962963" style="40" customWidth="1"/>
    <col min="1525" max="1525" width="85.2685185185185" style="40" customWidth="1"/>
    <col min="1526" max="1778" width="9" style="40"/>
    <col min="1779" max="1779" width="3" style="40" customWidth="1"/>
    <col min="1780" max="1780" width="4.62962962962963" style="40" customWidth="1"/>
    <col min="1781" max="1781" width="85.2685185185185" style="40" customWidth="1"/>
    <col min="1782" max="2034" width="9" style="40"/>
    <col min="2035" max="2035" width="3" style="40" customWidth="1"/>
    <col min="2036" max="2036" width="4.62962962962963" style="40" customWidth="1"/>
    <col min="2037" max="2037" width="85.2685185185185" style="40" customWidth="1"/>
    <col min="2038" max="2290" width="9" style="40"/>
    <col min="2291" max="2291" width="3" style="40" customWidth="1"/>
    <col min="2292" max="2292" width="4.62962962962963" style="40" customWidth="1"/>
    <col min="2293" max="2293" width="85.2685185185185" style="40" customWidth="1"/>
    <col min="2294" max="2546" width="9" style="40"/>
    <col min="2547" max="2547" width="3" style="40" customWidth="1"/>
    <col min="2548" max="2548" width="4.62962962962963" style="40" customWidth="1"/>
    <col min="2549" max="2549" width="85.2685185185185" style="40" customWidth="1"/>
    <col min="2550" max="2802" width="9" style="40"/>
    <col min="2803" max="2803" width="3" style="40" customWidth="1"/>
    <col min="2804" max="2804" width="4.62962962962963" style="40" customWidth="1"/>
    <col min="2805" max="2805" width="85.2685185185185" style="40" customWidth="1"/>
    <col min="2806" max="3058" width="9" style="40"/>
    <col min="3059" max="3059" width="3" style="40" customWidth="1"/>
    <col min="3060" max="3060" width="4.62962962962963" style="40" customWidth="1"/>
    <col min="3061" max="3061" width="85.2685185185185" style="40" customWidth="1"/>
    <col min="3062" max="3314" width="9" style="40"/>
    <col min="3315" max="3315" width="3" style="40" customWidth="1"/>
    <col min="3316" max="3316" width="4.62962962962963" style="40" customWidth="1"/>
    <col min="3317" max="3317" width="85.2685185185185" style="40" customWidth="1"/>
    <col min="3318" max="3570" width="9" style="40"/>
    <col min="3571" max="3571" width="3" style="40" customWidth="1"/>
    <col min="3572" max="3572" width="4.62962962962963" style="40" customWidth="1"/>
    <col min="3573" max="3573" width="85.2685185185185" style="40" customWidth="1"/>
    <col min="3574" max="3826" width="9" style="40"/>
    <col min="3827" max="3827" width="3" style="40" customWidth="1"/>
    <col min="3828" max="3828" width="4.62962962962963" style="40" customWidth="1"/>
    <col min="3829" max="3829" width="85.2685185185185" style="40" customWidth="1"/>
    <col min="3830" max="4082" width="9" style="40"/>
    <col min="4083" max="4083" width="3" style="40" customWidth="1"/>
    <col min="4084" max="4084" width="4.62962962962963" style="40" customWidth="1"/>
    <col min="4085" max="4085" width="85.2685185185185" style="40" customWidth="1"/>
    <col min="4086" max="4338" width="9" style="40"/>
    <col min="4339" max="4339" width="3" style="40" customWidth="1"/>
    <col min="4340" max="4340" width="4.62962962962963" style="40" customWidth="1"/>
    <col min="4341" max="4341" width="85.2685185185185" style="40" customWidth="1"/>
    <col min="4342" max="4594" width="9" style="40"/>
    <col min="4595" max="4595" width="3" style="40" customWidth="1"/>
    <col min="4596" max="4596" width="4.62962962962963" style="40" customWidth="1"/>
    <col min="4597" max="4597" width="85.2685185185185" style="40" customWidth="1"/>
    <col min="4598" max="4850" width="9" style="40"/>
    <col min="4851" max="4851" width="3" style="40" customWidth="1"/>
    <col min="4852" max="4852" width="4.62962962962963" style="40" customWidth="1"/>
    <col min="4853" max="4853" width="85.2685185185185" style="40" customWidth="1"/>
    <col min="4854" max="5106" width="9" style="40"/>
    <col min="5107" max="5107" width="3" style="40" customWidth="1"/>
    <col min="5108" max="5108" width="4.62962962962963" style="40" customWidth="1"/>
    <col min="5109" max="5109" width="85.2685185185185" style="40" customWidth="1"/>
    <col min="5110" max="5362" width="9" style="40"/>
    <col min="5363" max="5363" width="3" style="40" customWidth="1"/>
    <col min="5364" max="5364" width="4.62962962962963" style="40" customWidth="1"/>
    <col min="5365" max="5365" width="85.2685185185185" style="40" customWidth="1"/>
    <col min="5366" max="5618" width="9" style="40"/>
    <col min="5619" max="5619" width="3" style="40" customWidth="1"/>
    <col min="5620" max="5620" width="4.62962962962963" style="40" customWidth="1"/>
    <col min="5621" max="5621" width="85.2685185185185" style="40" customWidth="1"/>
    <col min="5622" max="5874" width="9" style="40"/>
    <col min="5875" max="5875" width="3" style="40" customWidth="1"/>
    <col min="5876" max="5876" width="4.62962962962963" style="40" customWidth="1"/>
    <col min="5877" max="5877" width="85.2685185185185" style="40" customWidth="1"/>
    <col min="5878" max="6130" width="9" style="40"/>
    <col min="6131" max="6131" width="3" style="40" customWidth="1"/>
    <col min="6132" max="6132" width="4.62962962962963" style="40" customWidth="1"/>
    <col min="6133" max="6133" width="85.2685185185185" style="40" customWidth="1"/>
    <col min="6134" max="6386" width="9" style="40"/>
    <col min="6387" max="6387" width="3" style="40" customWidth="1"/>
    <col min="6388" max="6388" width="4.62962962962963" style="40" customWidth="1"/>
    <col min="6389" max="6389" width="85.2685185185185" style="40" customWidth="1"/>
    <col min="6390" max="6642" width="9" style="40"/>
    <col min="6643" max="6643" width="3" style="40" customWidth="1"/>
    <col min="6644" max="6644" width="4.62962962962963" style="40" customWidth="1"/>
    <col min="6645" max="6645" width="85.2685185185185" style="40" customWidth="1"/>
    <col min="6646" max="6898" width="9" style="40"/>
    <col min="6899" max="6899" width="3" style="40" customWidth="1"/>
    <col min="6900" max="6900" width="4.62962962962963" style="40" customWidth="1"/>
    <col min="6901" max="6901" width="85.2685185185185" style="40" customWidth="1"/>
    <col min="6902" max="7154" width="9" style="40"/>
    <col min="7155" max="7155" width="3" style="40" customWidth="1"/>
    <col min="7156" max="7156" width="4.62962962962963" style="40" customWidth="1"/>
    <col min="7157" max="7157" width="85.2685185185185" style="40" customWidth="1"/>
    <col min="7158" max="7410" width="9" style="40"/>
    <col min="7411" max="7411" width="3" style="40" customWidth="1"/>
    <col min="7412" max="7412" width="4.62962962962963" style="40" customWidth="1"/>
    <col min="7413" max="7413" width="85.2685185185185" style="40" customWidth="1"/>
    <col min="7414" max="7666" width="9" style="40"/>
    <col min="7667" max="7667" width="3" style="40" customWidth="1"/>
    <col min="7668" max="7668" width="4.62962962962963" style="40" customWidth="1"/>
    <col min="7669" max="7669" width="85.2685185185185" style="40" customWidth="1"/>
    <col min="7670" max="7922" width="9" style="40"/>
    <col min="7923" max="7923" width="3" style="40" customWidth="1"/>
    <col min="7924" max="7924" width="4.62962962962963" style="40" customWidth="1"/>
    <col min="7925" max="7925" width="85.2685185185185" style="40" customWidth="1"/>
    <col min="7926" max="8178" width="9" style="40"/>
    <col min="8179" max="8179" width="3" style="40" customWidth="1"/>
    <col min="8180" max="8180" width="4.62962962962963" style="40" customWidth="1"/>
    <col min="8181" max="8181" width="85.2685185185185" style="40" customWidth="1"/>
    <col min="8182" max="8434" width="9" style="40"/>
    <col min="8435" max="8435" width="3" style="40" customWidth="1"/>
    <col min="8436" max="8436" width="4.62962962962963" style="40" customWidth="1"/>
    <col min="8437" max="8437" width="85.2685185185185" style="40" customWidth="1"/>
    <col min="8438" max="8690" width="9" style="40"/>
    <col min="8691" max="8691" width="3" style="40" customWidth="1"/>
    <col min="8692" max="8692" width="4.62962962962963" style="40" customWidth="1"/>
    <col min="8693" max="8693" width="85.2685185185185" style="40" customWidth="1"/>
    <col min="8694" max="8946" width="9" style="40"/>
    <col min="8947" max="8947" width="3" style="40" customWidth="1"/>
    <col min="8948" max="8948" width="4.62962962962963" style="40" customWidth="1"/>
    <col min="8949" max="8949" width="85.2685185185185" style="40" customWidth="1"/>
    <col min="8950" max="9202" width="9" style="40"/>
    <col min="9203" max="9203" width="3" style="40" customWidth="1"/>
    <col min="9204" max="9204" width="4.62962962962963" style="40" customWidth="1"/>
    <col min="9205" max="9205" width="85.2685185185185" style="40" customWidth="1"/>
    <col min="9206" max="9458" width="9" style="40"/>
    <col min="9459" max="9459" width="3" style="40" customWidth="1"/>
    <col min="9460" max="9460" width="4.62962962962963" style="40" customWidth="1"/>
    <col min="9461" max="9461" width="85.2685185185185" style="40" customWidth="1"/>
    <col min="9462" max="9714" width="9" style="40"/>
    <col min="9715" max="9715" width="3" style="40" customWidth="1"/>
    <col min="9716" max="9716" width="4.62962962962963" style="40" customWidth="1"/>
    <col min="9717" max="9717" width="85.2685185185185" style="40" customWidth="1"/>
    <col min="9718" max="9970" width="9" style="40"/>
    <col min="9971" max="9971" width="3" style="40" customWidth="1"/>
    <col min="9972" max="9972" width="4.62962962962963" style="40" customWidth="1"/>
    <col min="9973" max="9973" width="85.2685185185185" style="40" customWidth="1"/>
    <col min="9974" max="10226" width="9" style="40"/>
    <col min="10227" max="10227" width="3" style="40" customWidth="1"/>
    <col min="10228" max="10228" width="4.62962962962963" style="40" customWidth="1"/>
    <col min="10229" max="10229" width="85.2685185185185" style="40" customWidth="1"/>
    <col min="10230" max="10482" width="9" style="40"/>
    <col min="10483" max="10483" width="3" style="40" customWidth="1"/>
    <col min="10484" max="10484" width="4.62962962962963" style="40" customWidth="1"/>
    <col min="10485" max="10485" width="85.2685185185185" style="40" customWidth="1"/>
    <col min="10486" max="10738" width="9" style="40"/>
    <col min="10739" max="10739" width="3" style="40" customWidth="1"/>
    <col min="10740" max="10740" width="4.62962962962963" style="40" customWidth="1"/>
    <col min="10741" max="10741" width="85.2685185185185" style="40" customWidth="1"/>
    <col min="10742" max="10994" width="9" style="40"/>
    <col min="10995" max="10995" width="3" style="40" customWidth="1"/>
    <col min="10996" max="10996" width="4.62962962962963" style="40" customWidth="1"/>
    <col min="10997" max="10997" width="85.2685185185185" style="40" customWidth="1"/>
    <col min="10998" max="11250" width="9" style="40"/>
    <col min="11251" max="11251" width="3" style="40" customWidth="1"/>
    <col min="11252" max="11252" width="4.62962962962963" style="40" customWidth="1"/>
    <col min="11253" max="11253" width="85.2685185185185" style="40" customWidth="1"/>
    <col min="11254" max="11506" width="9" style="40"/>
    <col min="11507" max="11507" width="3" style="40" customWidth="1"/>
    <col min="11508" max="11508" width="4.62962962962963" style="40" customWidth="1"/>
    <col min="11509" max="11509" width="85.2685185185185" style="40" customWidth="1"/>
    <col min="11510" max="11762" width="9" style="40"/>
    <col min="11763" max="11763" width="3" style="40" customWidth="1"/>
    <col min="11764" max="11764" width="4.62962962962963" style="40" customWidth="1"/>
    <col min="11765" max="11765" width="85.2685185185185" style="40" customWidth="1"/>
    <col min="11766" max="12018" width="9" style="40"/>
    <col min="12019" max="12019" width="3" style="40" customWidth="1"/>
    <col min="12020" max="12020" width="4.62962962962963" style="40" customWidth="1"/>
    <col min="12021" max="12021" width="85.2685185185185" style="40" customWidth="1"/>
    <col min="12022" max="12274" width="9" style="40"/>
    <col min="12275" max="12275" width="3" style="40" customWidth="1"/>
    <col min="12276" max="12276" width="4.62962962962963" style="40" customWidth="1"/>
    <col min="12277" max="12277" width="85.2685185185185" style="40" customWidth="1"/>
    <col min="12278" max="12530" width="9" style="40"/>
    <col min="12531" max="12531" width="3" style="40" customWidth="1"/>
    <col min="12532" max="12532" width="4.62962962962963" style="40" customWidth="1"/>
    <col min="12533" max="12533" width="85.2685185185185" style="40" customWidth="1"/>
    <col min="12534" max="12786" width="9" style="40"/>
    <col min="12787" max="12787" width="3" style="40" customWidth="1"/>
    <col min="12788" max="12788" width="4.62962962962963" style="40" customWidth="1"/>
    <col min="12789" max="12789" width="85.2685185185185" style="40" customWidth="1"/>
    <col min="12790" max="13042" width="9" style="40"/>
    <col min="13043" max="13043" width="3" style="40" customWidth="1"/>
    <col min="13044" max="13044" width="4.62962962962963" style="40" customWidth="1"/>
    <col min="13045" max="13045" width="85.2685185185185" style="40" customWidth="1"/>
    <col min="13046" max="13298" width="9" style="40"/>
    <col min="13299" max="13299" width="3" style="40" customWidth="1"/>
    <col min="13300" max="13300" width="4.62962962962963" style="40" customWidth="1"/>
    <col min="13301" max="13301" width="85.2685185185185" style="40" customWidth="1"/>
    <col min="13302" max="13554" width="9" style="40"/>
    <col min="13555" max="13555" width="3" style="40" customWidth="1"/>
    <col min="13556" max="13556" width="4.62962962962963" style="40" customWidth="1"/>
    <col min="13557" max="13557" width="85.2685185185185" style="40" customWidth="1"/>
    <col min="13558" max="13810" width="9" style="40"/>
    <col min="13811" max="13811" width="3" style="40" customWidth="1"/>
    <col min="13812" max="13812" width="4.62962962962963" style="40" customWidth="1"/>
    <col min="13813" max="13813" width="85.2685185185185" style="40" customWidth="1"/>
    <col min="13814" max="14066" width="9" style="40"/>
    <col min="14067" max="14067" width="3" style="40" customWidth="1"/>
    <col min="14068" max="14068" width="4.62962962962963" style="40" customWidth="1"/>
    <col min="14069" max="14069" width="85.2685185185185" style="40" customWidth="1"/>
    <col min="14070" max="14322" width="9" style="40"/>
    <col min="14323" max="14323" width="3" style="40" customWidth="1"/>
    <col min="14324" max="14324" width="4.62962962962963" style="40" customWidth="1"/>
    <col min="14325" max="14325" width="85.2685185185185" style="40" customWidth="1"/>
    <col min="14326" max="14578" width="9" style="40"/>
    <col min="14579" max="14579" width="3" style="40" customWidth="1"/>
    <col min="14580" max="14580" width="4.62962962962963" style="40" customWidth="1"/>
    <col min="14581" max="14581" width="85.2685185185185" style="40" customWidth="1"/>
    <col min="14582" max="14834" width="9" style="40"/>
    <col min="14835" max="14835" width="3" style="40" customWidth="1"/>
    <col min="14836" max="14836" width="4.62962962962963" style="40" customWidth="1"/>
    <col min="14837" max="14837" width="85.2685185185185" style="40" customWidth="1"/>
    <col min="14838" max="15090" width="9" style="40"/>
    <col min="15091" max="15091" width="3" style="40" customWidth="1"/>
    <col min="15092" max="15092" width="4.62962962962963" style="40" customWidth="1"/>
    <col min="15093" max="15093" width="85.2685185185185" style="40" customWidth="1"/>
    <col min="15094" max="15346" width="9" style="40"/>
    <col min="15347" max="15347" width="3" style="40" customWidth="1"/>
    <col min="15348" max="15348" width="4.62962962962963" style="40" customWidth="1"/>
    <col min="15349" max="15349" width="85.2685185185185" style="40" customWidth="1"/>
    <col min="15350" max="15602" width="9" style="40"/>
    <col min="15603" max="15603" width="3" style="40" customWidth="1"/>
    <col min="15604" max="15604" width="4.62962962962963" style="40" customWidth="1"/>
    <col min="15605" max="15605" width="85.2685185185185" style="40" customWidth="1"/>
    <col min="15606" max="15858" width="9" style="40"/>
    <col min="15859" max="15859" width="3" style="40" customWidth="1"/>
    <col min="15860" max="15860" width="4.62962962962963" style="40" customWidth="1"/>
    <col min="15861" max="15861" width="85.2685185185185" style="40" customWidth="1"/>
    <col min="15862" max="16114" width="9" style="40"/>
    <col min="16115" max="16115" width="3" style="40" customWidth="1"/>
    <col min="16116" max="16116" width="4.62962962962963" style="40" customWidth="1"/>
    <col min="16117" max="16117" width="85.2685185185185" style="40" customWidth="1"/>
    <col min="16118" max="16384" width="9" style="40"/>
  </cols>
  <sheetData>
    <row r="1" s="40" customFormat="1" ht="26.15" customHeight="1" spans="1:2">
      <c r="A1" s="41" t="s">
        <v>11</v>
      </c>
      <c r="B1" s="41"/>
    </row>
    <row r="2" s="40" customFormat="1" ht="26.15" customHeight="1" spans="1:2">
      <c r="A2" s="42">
        <v>1</v>
      </c>
      <c r="B2" s="43" t="s">
        <v>12</v>
      </c>
    </row>
    <row r="3" s="40" customFormat="1" ht="93" customHeight="1" spans="1:2">
      <c r="A3" s="42">
        <v>2</v>
      </c>
      <c r="B3" s="43" t="s">
        <v>13</v>
      </c>
    </row>
    <row r="4" s="40" customFormat="1" ht="23" customHeight="1" spans="1:2">
      <c r="A4" s="42">
        <v>3</v>
      </c>
      <c r="B4" s="43" t="s">
        <v>14</v>
      </c>
    </row>
    <row r="5" s="40" customFormat="1" ht="30" customHeight="1" spans="1:2">
      <c r="A5" s="42">
        <v>4</v>
      </c>
      <c r="B5" s="44" t="s">
        <v>15</v>
      </c>
    </row>
    <row r="6" s="40" customFormat="1" ht="160" customHeight="1" spans="1:9">
      <c r="A6" s="42">
        <v>5</v>
      </c>
      <c r="B6" s="45" t="s">
        <v>16</v>
      </c>
      <c r="C6" s="46"/>
      <c r="D6" s="46"/>
      <c r="E6" s="46"/>
      <c r="F6" s="46"/>
      <c r="G6" s="47"/>
      <c r="H6" s="46"/>
      <c r="I6" s="46"/>
    </row>
    <row r="7" s="40" customFormat="1" ht="41.25" customHeight="1" spans="1:2">
      <c r="A7" s="42">
        <v>6</v>
      </c>
      <c r="B7" s="48" t="s">
        <v>17</v>
      </c>
    </row>
    <row r="8" s="40" customFormat="1" ht="27.75" customHeight="1" spans="1:6">
      <c r="A8" s="42">
        <v>7</v>
      </c>
      <c r="B8" s="49" t="s">
        <v>18</v>
      </c>
      <c r="F8" s="40" t="s">
        <v>19</v>
      </c>
    </row>
    <row r="9" s="40" customFormat="1" ht="27.75" customHeight="1" spans="1:2">
      <c r="A9" s="42">
        <v>8</v>
      </c>
      <c r="B9" s="49" t="s">
        <v>20</v>
      </c>
    </row>
    <row r="10" s="40" customFormat="1" ht="42" customHeight="1" spans="1:2">
      <c r="A10" s="42">
        <v>9</v>
      </c>
      <c r="B10" s="49" t="s">
        <v>21</v>
      </c>
    </row>
    <row r="11" s="40" customFormat="1" ht="16.5" customHeight="1" spans="1:2">
      <c r="A11" s="42">
        <v>10</v>
      </c>
      <c r="B11" s="49" t="s">
        <v>22</v>
      </c>
    </row>
    <row r="12" s="40" customFormat="1" ht="16.5" customHeight="1" spans="1:2">
      <c r="A12" s="42">
        <v>11</v>
      </c>
      <c r="B12" s="49" t="s">
        <v>23</v>
      </c>
    </row>
    <row r="13" s="40" customFormat="1" ht="18.75" customHeight="1" spans="1:2">
      <c r="A13" s="42">
        <v>12</v>
      </c>
      <c r="B13" s="49" t="s">
        <v>24</v>
      </c>
    </row>
  </sheetData>
  <mergeCells count="1">
    <mergeCell ref="A1:B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0"/>
  <sheetViews>
    <sheetView tabSelected="1" view="pageBreakPreview" zoomScaleNormal="100" workbookViewId="0">
      <pane ySplit="3" topLeftCell="A25" activePane="bottomLeft" state="frozen"/>
      <selection/>
      <selection pane="bottomLeft" activeCell="S47" sqref="S45:S47"/>
    </sheetView>
  </sheetViews>
  <sheetFormatPr defaultColWidth="9" defaultRowHeight="14.4"/>
  <cols>
    <col min="1" max="1" width="9" style="1"/>
    <col min="2" max="2" width="26.8796296296296" style="2" customWidth="1"/>
    <col min="3" max="3" width="13.1296296296296" style="3" customWidth="1"/>
    <col min="4" max="4" width="8.62037037037037" style="3" customWidth="1"/>
    <col min="5" max="5" width="13" style="4" customWidth="1"/>
    <col min="6" max="6" width="12.75" style="4" customWidth="1"/>
    <col min="7" max="7" width="16.4444444444444" style="5" customWidth="1"/>
    <col min="8" max="8" width="14.3796296296296" style="6" hidden="1" customWidth="1" outlineLevel="1"/>
    <col min="9" max="9" width="13.1296296296296" style="1" hidden="1" customWidth="1" outlineLevel="1"/>
    <col min="10" max="10" width="12.0462962962963" style="4" hidden="1" customWidth="1" outlineLevel="1"/>
    <col min="11" max="11" width="16.4444444444444" style="5" hidden="1" customWidth="1" outlineLevel="1"/>
    <col min="12" max="12" width="10.6944444444444" style="1" customWidth="1" collapsed="1"/>
    <col min="13" max="16384" width="9" style="1"/>
  </cols>
  <sheetData>
    <row r="1" ht="22" customHeight="1" spans="1:11">
      <c r="A1" s="7" t="s">
        <v>25</v>
      </c>
      <c r="B1" s="7"/>
      <c r="C1" s="7"/>
      <c r="D1" s="7"/>
      <c r="E1" s="7"/>
      <c r="F1" s="7"/>
      <c r="G1" s="8"/>
      <c r="H1" s="9"/>
      <c r="I1" s="7"/>
      <c r="J1" s="7"/>
      <c r="K1" s="8"/>
    </row>
    <row r="2" spans="1:12">
      <c r="A2" s="10" t="s">
        <v>1</v>
      </c>
      <c r="B2" s="10" t="s">
        <v>26</v>
      </c>
      <c r="C2" s="10" t="s">
        <v>27</v>
      </c>
      <c r="D2" s="10" t="s">
        <v>28</v>
      </c>
      <c r="E2" s="11" t="s">
        <v>29</v>
      </c>
      <c r="F2" s="12" t="s">
        <v>30</v>
      </c>
      <c r="G2" s="13"/>
      <c r="H2" s="14" t="s">
        <v>31</v>
      </c>
      <c r="I2" s="11" t="s">
        <v>32</v>
      </c>
      <c r="J2" s="11" t="s">
        <v>33</v>
      </c>
      <c r="K2" s="15" t="s">
        <v>34</v>
      </c>
      <c r="L2" s="37"/>
    </row>
    <row r="3" ht="28.8" spans="1:12">
      <c r="A3" s="10"/>
      <c r="B3" s="10"/>
      <c r="C3" s="10"/>
      <c r="D3" s="10"/>
      <c r="E3" s="11"/>
      <c r="F3" s="11" t="s">
        <v>35</v>
      </c>
      <c r="G3" s="15" t="s">
        <v>34</v>
      </c>
      <c r="H3" s="14"/>
      <c r="I3" s="11"/>
      <c r="J3" s="11"/>
      <c r="K3" s="15"/>
      <c r="L3" s="37"/>
    </row>
    <row r="4" s="1" customFormat="1" spans="1:11">
      <c r="A4" s="16">
        <v>1</v>
      </c>
      <c r="B4" s="17" t="s">
        <v>36</v>
      </c>
      <c r="C4" s="18" t="s">
        <v>37</v>
      </c>
      <c r="D4" s="18" t="s">
        <v>38</v>
      </c>
      <c r="E4" s="19">
        <f>950.15</f>
        <v>950.15</v>
      </c>
      <c r="F4" s="20">
        <v>17.1865</v>
      </c>
      <c r="G4" s="21">
        <f>F4*E4</f>
        <v>16329.752975</v>
      </c>
      <c r="H4" s="22">
        <f>8.9*10^-6*(5*2.5)</f>
        <v>0.00011125</v>
      </c>
      <c r="I4" s="38">
        <v>67460</v>
      </c>
      <c r="J4" s="39">
        <f t="shared" ref="J4:J46" si="0">F4+(I4-67460)*H4</f>
        <v>17.1865</v>
      </c>
      <c r="K4" s="33">
        <f t="shared" ref="K4:K17" si="1">J4*E4</f>
        <v>16329.752975</v>
      </c>
    </row>
    <row r="5" s="1" customFormat="1" spans="1:11">
      <c r="A5" s="16">
        <v>2</v>
      </c>
      <c r="B5" s="17" t="s">
        <v>39</v>
      </c>
      <c r="C5" s="18" t="s">
        <v>37</v>
      </c>
      <c r="D5" s="18" t="s">
        <v>38</v>
      </c>
      <c r="E5" s="19">
        <f>240.294</f>
        <v>240.294</v>
      </c>
      <c r="F5" s="20">
        <v>25.1156</v>
      </c>
      <c r="G5" s="21">
        <f t="shared" ref="G4:G25" si="2">F5*E5</f>
        <v>6035.1279864</v>
      </c>
      <c r="H5" s="22">
        <f>8.9*10^-6*(5*4)</f>
        <v>0.000178</v>
      </c>
      <c r="I5" s="38">
        <v>67460</v>
      </c>
      <c r="J5" s="39">
        <f t="shared" si="0"/>
        <v>25.1156</v>
      </c>
      <c r="K5" s="33">
        <f t="shared" si="1"/>
        <v>6035.1279864</v>
      </c>
    </row>
    <row r="6" s="1" customFormat="1" spans="1:11">
      <c r="A6" s="16">
        <v>3</v>
      </c>
      <c r="B6" s="17" t="s">
        <v>40</v>
      </c>
      <c r="C6" s="18" t="s">
        <v>37</v>
      </c>
      <c r="D6" s="18" t="s">
        <v>38</v>
      </c>
      <c r="E6" s="19">
        <f>167.97+3846.939</f>
        <v>4014.909</v>
      </c>
      <c r="F6" s="20">
        <v>26.2752</v>
      </c>
      <c r="G6" s="21">
        <f t="shared" si="2"/>
        <v>105492.5369568</v>
      </c>
      <c r="H6" s="22">
        <f>8.9*10^-6*(3*10)</f>
        <v>0.000267</v>
      </c>
      <c r="I6" s="38">
        <v>67460</v>
      </c>
      <c r="J6" s="39">
        <f t="shared" si="0"/>
        <v>26.2752</v>
      </c>
      <c r="K6" s="33">
        <f t="shared" si="1"/>
        <v>105492.5369568</v>
      </c>
    </row>
    <row r="7" s="1" customFormat="1" spans="1:11">
      <c r="A7" s="16">
        <v>4</v>
      </c>
      <c r="B7" s="17" t="s">
        <v>41</v>
      </c>
      <c r="C7" s="18" t="s">
        <v>37</v>
      </c>
      <c r="D7" s="18" t="s">
        <v>38</v>
      </c>
      <c r="E7" s="19">
        <f>102.603+326.26+3593.92+2556.186+2187.842</f>
        <v>8766.811</v>
      </c>
      <c r="F7" s="20">
        <v>427.1654</v>
      </c>
      <c r="G7" s="21">
        <f t="shared" si="2"/>
        <v>3744878.3275394</v>
      </c>
      <c r="H7" s="22">
        <f>8.9*10^-6*(4*120+1*70)</f>
        <v>0.004895</v>
      </c>
      <c r="I7" s="38">
        <v>67460</v>
      </c>
      <c r="J7" s="39">
        <f t="shared" si="0"/>
        <v>427.1654</v>
      </c>
      <c r="K7" s="33">
        <f t="shared" si="1"/>
        <v>3744878.3275394</v>
      </c>
    </row>
    <row r="8" s="1" customFormat="1" spans="1:11">
      <c r="A8" s="16">
        <v>5</v>
      </c>
      <c r="B8" s="17" t="s">
        <v>42</v>
      </c>
      <c r="C8" s="18" t="s">
        <v>37</v>
      </c>
      <c r="D8" s="18" t="s">
        <v>38</v>
      </c>
      <c r="E8" s="19">
        <f>39.354+778.8+1308</f>
        <v>2126.154</v>
      </c>
      <c r="F8" s="20">
        <v>501.2736</v>
      </c>
      <c r="G8" s="21">
        <f t="shared" si="2"/>
        <v>1065784.8697344</v>
      </c>
      <c r="H8" s="22">
        <f>8.9*10^-6*(4*150+1*70)</f>
        <v>0.005963</v>
      </c>
      <c r="I8" s="38">
        <v>67460</v>
      </c>
      <c r="J8" s="39">
        <f t="shared" si="0"/>
        <v>501.2736</v>
      </c>
      <c r="K8" s="33">
        <f t="shared" si="1"/>
        <v>1065784.8697344</v>
      </c>
    </row>
    <row r="9" s="1" customFormat="1" spans="1:11">
      <c r="A9" s="16">
        <v>6</v>
      </c>
      <c r="B9" s="17" t="s">
        <v>43</v>
      </c>
      <c r="C9" s="18" t="s">
        <v>37</v>
      </c>
      <c r="D9" s="18" t="s">
        <v>38</v>
      </c>
      <c r="E9" s="19">
        <f>1404.90325+1378.84+980.3305+449.96475</f>
        <v>4214.0385</v>
      </c>
      <c r="F9" s="20">
        <v>624.6981</v>
      </c>
      <c r="G9" s="21">
        <f t="shared" si="2"/>
        <v>2632501.84427685</v>
      </c>
      <c r="H9" s="22">
        <f>8.9*10^-6*(4*185+1*95)</f>
        <v>0.0074315</v>
      </c>
      <c r="I9" s="38">
        <v>67460</v>
      </c>
      <c r="J9" s="39">
        <f t="shared" si="0"/>
        <v>624.6981</v>
      </c>
      <c r="K9" s="33">
        <f t="shared" si="1"/>
        <v>2632501.84427685</v>
      </c>
    </row>
    <row r="10" s="1" customFormat="1" spans="1:11">
      <c r="A10" s="16">
        <v>7</v>
      </c>
      <c r="B10" s="17" t="s">
        <v>44</v>
      </c>
      <c r="C10" s="18" t="s">
        <v>37</v>
      </c>
      <c r="D10" s="18" t="s">
        <v>38</v>
      </c>
      <c r="E10" s="19">
        <f>135.66+859.98+716.393+188.8665</f>
        <v>1900.8995</v>
      </c>
      <c r="F10" s="20">
        <v>809.7439</v>
      </c>
      <c r="G10" s="21">
        <f t="shared" si="2"/>
        <v>1539241.77463805</v>
      </c>
      <c r="H10" s="22">
        <f>8.9*10^-6*(4*240+1*120)</f>
        <v>0.009612</v>
      </c>
      <c r="I10" s="38">
        <v>67460</v>
      </c>
      <c r="J10" s="39">
        <f t="shared" si="0"/>
        <v>809.7439</v>
      </c>
      <c r="K10" s="33">
        <f t="shared" si="1"/>
        <v>1539241.77463805</v>
      </c>
    </row>
    <row r="11" s="1" customFormat="1" spans="1:11">
      <c r="A11" s="16">
        <v>8</v>
      </c>
      <c r="B11" s="17" t="s">
        <v>45</v>
      </c>
      <c r="C11" s="18" t="s">
        <v>37</v>
      </c>
      <c r="D11" s="18" t="s">
        <v>38</v>
      </c>
      <c r="E11" s="19">
        <f>183.534+439.73+1766.75</f>
        <v>2390.014</v>
      </c>
      <c r="F11" s="20">
        <v>94.8304</v>
      </c>
      <c r="G11" s="21">
        <f t="shared" si="2"/>
        <v>226645.9836256</v>
      </c>
      <c r="H11" s="22">
        <f>8.9*10^-6*(4*25+1*16)</f>
        <v>0.0010324</v>
      </c>
      <c r="I11" s="38">
        <v>67460</v>
      </c>
      <c r="J11" s="39">
        <f t="shared" si="0"/>
        <v>94.8304</v>
      </c>
      <c r="K11" s="33">
        <f t="shared" si="1"/>
        <v>226645.9836256</v>
      </c>
    </row>
    <row r="12" s="1" customFormat="1" spans="1:11">
      <c r="A12" s="16">
        <v>9</v>
      </c>
      <c r="B12" s="17" t="s">
        <v>46</v>
      </c>
      <c r="C12" s="18" t="s">
        <v>37</v>
      </c>
      <c r="D12" s="18" t="s">
        <v>38</v>
      </c>
      <c r="E12" s="19">
        <f>209.369+875.4625+1121.37+308.5865+137.29875</f>
        <v>2652.08675</v>
      </c>
      <c r="F12" s="20">
        <v>126.4144</v>
      </c>
      <c r="G12" s="21">
        <f t="shared" si="2"/>
        <v>335261.9552492</v>
      </c>
      <c r="H12" s="22">
        <f>8.9*10^-6*(4*35+1*16)</f>
        <v>0.0013884</v>
      </c>
      <c r="I12" s="38">
        <v>67460</v>
      </c>
      <c r="J12" s="39">
        <f t="shared" si="0"/>
        <v>126.4144</v>
      </c>
      <c r="K12" s="33">
        <f t="shared" si="1"/>
        <v>335261.9552492</v>
      </c>
    </row>
    <row r="13" s="1" customFormat="1" spans="1:11">
      <c r="A13" s="16">
        <v>10</v>
      </c>
      <c r="B13" s="17" t="s">
        <v>47</v>
      </c>
      <c r="C13" s="18" t="s">
        <v>37</v>
      </c>
      <c r="D13" s="18" t="s">
        <v>38</v>
      </c>
      <c r="E13" s="19">
        <f>149.281+99.309+162.5675+1163.22+1195.5395+82.05125</f>
        <v>2851.96825</v>
      </c>
      <c r="F13" s="20">
        <v>173.2337</v>
      </c>
      <c r="G13" s="21">
        <f t="shared" si="2"/>
        <v>494057.012230025</v>
      </c>
      <c r="H13" s="22">
        <f>8.9*10^-6*(4*50+1*25)</f>
        <v>0.0020025</v>
      </c>
      <c r="I13" s="38">
        <v>67460</v>
      </c>
      <c r="J13" s="39">
        <f t="shared" si="0"/>
        <v>173.2337</v>
      </c>
      <c r="K13" s="33">
        <f t="shared" si="1"/>
        <v>494057.012230025</v>
      </c>
    </row>
    <row r="14" s="1" customFormat="1" spans="1:11">
      <c r="A14" s="16">
        <v>11</v>
      </c>
      <c r="B14" s="17" t="s">
        <v>48</v>
      </c>
      <c r="C14" s="18" t="s">
        <v>37</v>
      </c>
      <c r="D14" s="18" t="s">
        <v>38</v>
      </c>
      <c r="E14" s="19">
        <f>127.022+184.3+1435.66+561.905+341.10975</f>
        <v>2649.99675</v>
      </c>
      <c r="F14" s="20">
        <v>242.7103</v>
      </c>
      <c r="G14" s="21">
        <f t="shared" si="2"/>
        <v>643181.506191525</v>
      </c>
      <c r="H14" s="22">
        <f>8.9*10^-6*(4*70+1*35)</f>
        <v>0.0028035</v>
      </c>
      <c r="I14" s="38">
        <v>67460</v>
      </c>
      <c r="J14" s="39">
        <f t="shared" si="0"/>
        <v>242.7103</v>
      </c>
      <c r="K14" s="33">
        <f t="shared" si="1"/>
        <v>643181.506191525</v>
      </c>
    </row>
    <row r="15" s="1" customFormat="1" spans="1:11">
      <c r="A15" s="16">
        <v>12</v>
      </c>
      <c r="B15" s="17" t="s">
        <v>49</v>
      </c>
      <c r="C15" s="18" t="s">
        <v>37</v>
      </c>
      <c r="D15" s="18" t="s">
        <v>38</v>
      </c>
      <c r="E15" s="19">
        <f>32.612+30.092+649.73325+778.65+261.09825+449.96475</f>
        <v>2202.15025</v>
      </c>
      <c r="F15" s="20">
        <v>330.3136</v>
      </c>
      <c r="G15" s="21">
        <f t="shared" si="2"/>
        <v>727400.1768184</v>
      </c>
      <c r="H15" s="22">
        <f>8.9*10^-6*(4*95+1*50)</f>
        <v>0.003827</v>
      </c>
      <c r="I15" s="38">
        <v>67460</v>
      </c>
      <c r="J15" s="39">
        <f t="shared" si="0"/>
        <v>330.3136</v>
      </c>
      <c r="K15" s="33">
        <f t="shared" si="1"/>
        <v>727400.1768184</v>
      </c>
    </row>
    <row r="16" s="1" customFormat="1" spans="1:11">
      <c r="A16" s="16">
        <v>13</v>
      </c>
      <c r="B16" s="17" t="s">
        <v>50</v>
      </c>
      <c r="C16" s="18" t="s">
        <v>37</v>
      </c>
      <c r="D16" s="18" t="s">
        <v>38</v>
      </c>
      <c r="E16" s="19">
        <f>55.592+734.304+272.15</f>
        <v>1062.046</v>
      </c>
      <c r="F16" s="20">
        <v>42.9744</v>
      </c>
      <c r="G16" s="21">
        <f t="shared" si="2"/>
        <v>45640.7896224</v>
      </c>
      <c r="H16" s="22">
        <f>8.9*10^-6*(5*10)</f>
        <v>0.000445</v>
      </c>
      <c r="I16" s="38">
        <v>67460</v>
      </c>
      <c r="J16" s="39">
        <f t="shared" si="0"/>
        <v>42.9744</v>
      </c>
      <c r="K16" s="33">
        <f t="shared" si="1"/>
        <v>45640.7896224</v>
      </c>
    </row>
    <row r="17" s="1" customFormat="1" spans="1:11">
      <c r="A17" s="16">
        <v>14</v>
      </c>
      <c r="B17" s="17" t="s">
        <v>51</v>
      </c>
      <c r="C17" s="18" t="s">
        <v>37</v>
      </c>
      <c r="D17" s="18" t="s">
        <v>38</v>
      </c>
      <c r="E17" s="19">
        <f>24.046+15.477+779.96075+1662.75+24.764+310.62625</f>
        <v>2817.624</v>
      </c>
      <c r="F17" s="20">
        <v>66.2368</v>
      </c>
      <c r="G17" s="21">
        <f t="shared" si="2"/>
        <v>186630.3973632</v>
      </c>
      <c r="H17" s="22">
        <f>8.9*10^-6*(5*16)</f>
        <v>0.000712</v>
      </c>
      <c r="I17" s="38">
        <v>67460</v>
      </c>
      <c r="J17" s="39">
        <f t="shared" si="0"/>
        <v>66.2368</v>
      </c>
      <c r="K17" s="33">
        <f t="shared" si="1"/>
        <v>186630.3973632</v>
      </c>
    </row>
    <row r="18" s="1" customFormat="1" spans="1:11">
      <c r="A18" s="16">
        <v>15</v>
      </c>
      <c r="B18" s="17" t="s">
        <v>52</v>
      </c>
      <c r="C18" s="18" t="s">
        <v>37</v>
      </c>
      <c r="D18" s="18" t="s">
        <v>38</v>
      </c>
      <c r="E18" s="19">
        <f>690.235+230.47</f>
        <v>920.705</v>
      </c>
      <c r="F18" s="20">
        <v>19.6852</v>
      </c>
      <c r="G18" s="21">
        <f t="shared" si="2"/>
        <v>18124.262066</v>
      </c>
      <c r="H18" s="22">
        <f>8.9*10^-6*(5*4)</f>
        <v>0.000178</v>
      </c>
      <c r="I18" s="38">
        <v>67460</v>
      </c>
      <c r="J18" s="39">
        <f t="shared" si="0"/>
        <v>19.6852</v>
      </c>
      <c r="K18" s="33">
        <f t="shared" ref="K18:K34" si="3">J18*E18</f>
        <v>18124.262066</v>
      </c>
    </row>
    <row r="19" s="1" customFormat="1" spans="1:11">
      <c r="A19" s="16">
        <v>16</v>
      </c>
      <c r="B19" s="17" t="s">
        <v>53</v>
      </c>
      <c r="C19" s="18" t="s">
        <v>37</v>
      </c>
      <c r="D19" s="18" t="s">
        <v>38</v>
      </c>
      <c r="E19" s="19">
        <f>130.925+1779.616+1509.96</f>
        <v>3420.501</v>
      </c>
      <c r="F19" s="20">
        <v>28.1996</v>
      </c>
      <c r="G19" s="21">
        <f t="shared" si="2"/>
        <v>96456.7599996</v>
      </c>
      <c r="H19" s="22">
        <f>8.9*10^-6*(5*6)</f>
        <v>0.000267</v>
      </c>
      <c r="I19" s="38">
        <v>67460</v>
      </c>
      <c r="J19" s="39">
        <f t="shared" si="0"/>
        <v>28.1996</v>
      </c>
      <c r="K19" s="33">
        <f t="shared" si="3"/>
        <v>96456.7599996</v>
      </c>
    </row>
    <row r="20" s="1" customFormat="1" spans="1:11">
      <c r="A20" s="16">
        <v>17</v>
      </c>
      <c r="B20" s="17" t="s">
        <v>54</v>
      </c>
      <c r="C20" s="18" t="s">
        <v>37</v>
      </c>
      <c r="D20" s="18" t="s">
        <v>38</v>
      </c>
      <c r="E20" s="23">
        <f>60+213.866+52.79472</f>
        <v>326.66072</v>
      </c>
      <c r="F20" s="20">
        <v>320.67472</v>
      </c>
      <c r="G20" s="21">
        <f t="shared" si="2"/>
        <v>104751.834920998</v>
      </c>
      <c r="H20" s="22">
        <f>8.9*10^-6*(3*120+2*70)</f>
        <v>0.00445</v>
      </c>
      <c r="I20" s="38">
        <v>67460</v>
      </c>
      <c r="J20" s="39">
        <f t="shared" si="0"/>
        <v>320.67472</v>
      </c>
      <c r="K20" s="33">
        <f t="shared" si="3"/>
        <v>104751.834920998</v>
      </c>
    </row>
    <row r="21" s="1" customFormat="1" spans="1:11">
      <c r="A21" s="16">
        <v>18</v>
      </c>
      <c r="B21" s="24" t="s">
        <v>55</v>
      </c>
      <c r="C21" s="18" t="s">
        <v>37</v>
      </c>
      <c r="D21" s="18" t="s">
        <v>38</v>
      </c>
      <c r="E21" s="25">
        <f>257.77826+20+197.744</f>
        <v>475.52226</v>
      </c>
      <c r="F21" s="20">
        <v>133.60348</v>
      </c>
      <c r="G21" s="21">
        <f t="shared" si="2"/>
        <v>63531.4287534648</v>
      </c>
      <c r="H21" s="22">
        <f>8.9*10^-6*(3*50+1*25)</f>
        <v>0.0015575</v>
      </c>
      <c r="I21" s="38">
        <v>67460</v>
      </c>
      <c r="J21" s="39">
        <f t="shared" si="0"/>
        <v>133.60348</v>
      </c>
      <c r="K21" s="33">
        <f t="shared" si="3"/>
        <v>63531.4287534648</v>
      </c>
    </row>
    <row r="22" s="1" customFormat="1" spans="1:11">
      <c r="A22" s="16">
        <v>19</v>
      </c>
      <c r="B22" s="24" t="s">
        <v>56</v>
      </c>
      <c r="C22" s="18" t="s">
        <v>37</v>
      </c>
      <c r="D22" s="18" t="s">
        <v>38</v>
      </c>
      <c r="E22" s="23">
        <f>161.69898+87.13+56.33376+82.495</f>
        <v>387.65774</v>
      </c>
      <c r="F22" s="20">
        <v>82.6800128</v>
      </c>
      <c r="G22" s="21">
        <f t="shared" si="2"/>
        <v>32051.5469052191</v>
      </c>
      <c r="H22" s="22">
        <f>8.9*10^-6*(3*25+1*16)</f>
        <v>0.0008099</v>
      </c>
      <c r="I22" s="38">
        <v>67460</v>
      </c>
      <c r="J22" s="39">
        <f t="shared" si="0"/>
        <v>82.6800128</v>
      </c>
      <c r="K22" s="33">
        <f t="shared" si="3"/>
        <v>32051.5469052191</v>
      </c>
    </row>
    <row r="23" s="1" customFormat="1" spans="1:11">
      <c r="A23" s="16">
        <v>20</v>
      </c>
      <c r="B23" s="24" t="s">
        <v>57</v>
      </c>
      <c r="C23" s="18" t="s">
        <v>37</v>
      </c>
      <c r="D23" s="18" t="s">
        <v>38</v>
      </c>
      <c r="E23" s="23">
        <f>121.63026+56.119+75.24601+73.864+22.68561</f>
        <v>349.54488</v>
      </c>
      <c r="F23" s="20">
        <v>109.4990848</v>
      </c>
      <c r="G23" s="21">
        <f t="shared" si="2"/>
        <v>38274.8444565258</v>
      </c>
      <c r="H23" s="22">
        <f>8.9*10^-6*(3*35+1*16)</f>
        <v>0.0010769</v>
      </c>
      <c r="I23" s="38">
        <v>67460</v>
      </c>
      <c r="J23" s="39">
        <f t="shared" si="0"/>
        <v>109.4990848</v>
      </c>
      <c r="K23" s="33">
        <f t="shared" si="3"/>
        <v>38274.8444565258</v>
      </c>
    </row>
    <row r="24" s="1" customFormat="1" spans="1:11">
      <c r="A24" s="16">
        <v>21</v>
      </c>
      <c r="B24" s="24" t="s">
        <v>58</v>
      </c>
      <c r="C24" s="18" t="s">
        <v>37</v>
      </c>
      <c r="D24" s="18" t="s">
        <v>38</v>
      </c>
      <c r="E24" s="23">
        <f>441.26698+103.626+69.27792+42.482+21.831+42.127</f>
        <v>720.6109</v>
      </c>
      <c r="F24" s="20">
        <v>34.4288</v>
      </c>
      <c r="G24" s="21">
        <f t="shared" si="2"/>
        <v>24809.76855392</v>
      </c>
      <c r="H24" s="22">
        <f>8.9*10^-6*(4*10)</f>
        <v>0.000356</v>
      </c>
      <c r="I24" s="38">
        <v>67460</v>
      </c>
      <c r="J24" s="39">
        <f t="shared" si="0"/>
        <v>34.4288</v>
      </c>
      <c r="K24" s="33">
        <f t="shared" si="3"/>
        <v>24809.76855392</v>
      </c>
    </row>
    <row r="25" s="1" customFormat="1" spans="1:11">
      <c r="A25" s="16">
        <v>22</v>
      </c>
      <c r="B25" s="24" t="s">
        <v>59</v>
      </c>
      <c r="C25" s="18" t="s">
        <v>37</v>
      </c>
      <c r="D25" s="18" t="s">
        <v>38</v>
      </c>
      <c r="E25" s="23">
        <f>146.21568+45.78128+30.435</f>
        <v>222.43196</v>
      </c>
      <c r="F25" s="20">
        <v>53.0096</v>
      </c>
      <c r="G25" s="21">
        <f t="shared" si="2"/>
        <v>11791.029226816</v>
      </c>
      <c r="H25" s="22">
        <f>8.9*10^-6*(4*16)</f>
        <v>0.0005696</v>
      </c>
      <c r="I25" s="38">
        <v>67460</v>
      </c>
      <c r="J25" s="39">
        <f t="shared" si="0"/>
        <v>53.0096</v>
      </c>
      <c r="K25" s="33">
        <f t="shared" si="3"/>
        <v>11791.029226816</v>
      </c>
    </row>
    <row r="26" s="1" customFormat="1" spans="1:11">
      <c r="A26" s="16">
        <v>23</v>
      </c>
      <c r="B26" s="24" t="s">
        <v>60</v>
      </c>
      <c r="C26" s="18" t="s">
        <v>37</v>
      </c>
      <c r="D26" s="18" t="s">
        <v>38</v>
      </c>
      <c r="E26" s="23">
        <v>3026.86064</v>
      </c>
      <c r="F26" s="20">
        <v>13.4705</v>
      </c>
      <c r="G26" s="21">
        <f t="shared" ref="G26:G40" si="4">F26*E26</f>
        <v>40773.32625112</v>
      </c>
      <c r="H26" s="22">
        <f>8.9*10^-6*(5*2.5)</f>
        <v>0.00011125</v>
      </c>
      <c r="I26" s="38">
        <v>67460</v>
      </c>
      <c r="J26" s="39">
        <f t="shared" si="0"/>
        <v>13.4705</v>
      </c>
      <c r="K26" s="33">
        <f t="shared" si="3"/>
        <v>40773.32625112</v>
      </c>
    </row>
    <row r="27" s="1" customFormat="1" spans="1:11">
      <c r="A27" s="16">
        <v>24</v>
      </c>
      <c r="B27" s="24" t="s">
        <v>61</v>
      </c>
      <c r="C27" s="18" t="s">
        <v>37</v>
      </c>
      <c r="D27" s="18" t="s">
        <v>38</v>
      </c>
      <c r="E27" s="26">
        <f>76.676776+29.019+88.727</f>
        <v>194.422776</v>
      </c>
      <c r="F27" s="20">
        <v>62.0023</v>
      </c>
      <c r="G27" s="21">
        <f t="shared" si="4"/>
        <v>12054.6592843848</v>
      </c>
      <c r="H27" s="22">
        <f>8.9*10^-6*(4*16)</f>
        <v>0.0005696</v>
      </c>
      <c r="I27" s="38">
        <v>67460</v>
      </c>
      <c r="J27" s="39">
        <f t="shared" si="0"/>
        <v>62.0023</v>
      </c>
      <c r="K27" s="33">
        <f t="shared" si="3"/>
        <v>12054.6592843848</v>
      </c>
    </row>
    <row r="28" s="1" customFormat="1" spans="1:11">
      <c r="A28" s="16">
        <v>25</v>
      </c>
      <c r="B28" s="24" t="s">
        <v>62</v>
      </c>
      <c r="C28" s="18" t="s">
        <v>37</v>
      </c>
      <c r="D28" s="18" t="s">
        <v>38</v>
      </c>
      <c r="E28" s="26">
        <v>74.121</v>
      </c>
      <c r="F28" s="20">
        <v>151.98928</v>
      </c>
      <c r="G28" s="21">
        <f t="shared" si="4"/>
        <v>11265.59742288</v>
      </c>
      <c r="H28" s="22">
        <f>8.9*10^-6*(3*50+1*25)</f>
        <v>0.0015575</v>
      </c>
      <c r="I28" s="38">
        <v>67460</v>
      </c>
      <c r="J28" s="39">
        <f t="shared" si="0"/>
        <v>151.98928</v>
      </c>
      <c r="K28" s="33">
        <f t="shared" si="3"/>
        <v>11265.59742288</v>
      </c>
    </row>
    <row r="29" s="1" customFormat="1" spans="1:11">
      <c r="A29" s="16">
        <v>26</v>
      </c>
      <c r="B29" s="24" t="s">
        <v>63</v>
      </c>
      <c r="C29" s="18" t="s">
        <v>37</v>
      </c>
      <c r="D29" s="18" t="s">
        <v>38</v>
      </c>
      <c r="E29" s="26">
        <v>43.346</v>
      </c>
      <c r="F29" s="20">
        <v>251.1372</v>
      </c>
      <c r="G29" s="21">
        <f t="shared" si="4"/>
        <v>10885.7930712</v>
      </c>
      <c r="H29" s="22">
        <f>8.9*10^-6*(3*95)</f>
        <v>0.0025365</v>
      </c>
      <c r="I29" s="38">
        <v>67460</v>
      </c>
      <c r="J29" s="39">
        <f t="shared" si="0"/>
        <v>251.1372</v>
      </c>
      <c r="K29" s="33">
        <f t="shared" si="3"/>
        <v>10885.7930712</v>
      </c>
    </row>
    <row r="30" s="1" customFormat="1" spans="1:11">
      <c r="A30" s="16">
        <v>27</v>
      </c>
      <c r="B30" s="24" t="s">
        <v>64</v>
      </c>
      <c r="C30" s="18" t="s">
        <v>37</v>
      </c>
      <c r="D30" s="18" t="s">
        <v>38</v>
      </c>
      <c r="E30" s="26">
        <v>13.184</v>
      </c>
      <c r="F30" s="20">
        <v>40.2694</v>
      </c>
      <c r="G30" s="21">
        <f t="shared" si="4"/>
        <v>530.9117696</v>
      </c>
      <c r="H30" s="22">
        <f>8.9*10^-6*(4*10)</f>
        <v>0.000356</v>
      </c>
      <c r="I30" s="38">
        <v>67460</v>
      </c>
      <c r="J30" s="39">
        <f t="shared" si="0"/>
        <v>40.2694</v>
      </c>
      <c r="K30" s="33">
        <f t="shared" si="3"/>
        <v>530.9117696</v>
      </c>
    </row>
    <row r="31" s="1" customFormat="1" spans="1:11">
      <c r="A31" s="16">
        <v>28</v>
      </c>
      <c r="B31" s="24" t="s">
        <v>65</v>
      </c>
      <c r="C31" s="18" t="s">
        <v>37</v>
      </c>
      <c r="D31" s="18" t="s">
        <v>38</v>
      </c>
      <c r="E31" s="26">
        <v>209.166</v>
      </c>
      <c r="F31" s="20">
        <v>13.7492</v>
      </c>
      <c r="G31" s="21">
        <f t="shared" si="4"/>
        <v>2875.8651672</v>
      </c>
      <c r="H31" s="22">
        <f>8.9*10^-6*(4*2.5)</f>
        <v>8.9e-5</v>
      </c>
      <c r="I31" s="38">
        <v>67460</v>
      </c>
      <c r="J31" s="39">
        <f t="shared" si="0"/>
        <v>13.7492</v>
      </c>
      <c r="K31" s="33">
        <f t="shared" si="3"/>
        <v>2875.8651672</v>
      </c>
    </row>
    <row r="32" s="1" customFormat="1" spans="1:11">
      <c r="A32" s="16">
        <v>29</v>
      </c>
      <c r="B32" s="24" t="s">
        <v>66</v>
      </c>
      <c r="C32" s="18" t="s">
        <v>37</v>
      </c>
      <c r="D32" s="18" t="s">
        <v>38</v>
      </c>
      <c r="E32" s="26">
        <v>72.306</v>
      </c>
      <c r="F32" s="20">
        <v>20.0984</v>
      </c>
      <c r="G32" s="21">
        <f t="shared" si="4"/>
        <v>1453.2349104</v>
      </c>
      <c r="H32" s="22">
        <f>8.9*10^-6*(4*4)</f>
        <v>0.0001424</v>
      </c>
      <c r="I32" s="38">
        <v>67460</v>
      </c>
      <c r="J32" s="39">
        <f t="shared" si="0"/>
        <v>20.0984</v>
      </c>
      <c r="K32" s="33">
        <f t="shared" si="3"/>
        <v>1453.2349104</v>
      </c>
    </row>
    <row r="33" s="1" customFormat="1" spans="1:11">
      <c r="A33" s="16">
        <v>30</v>
      </c>
      <c r="B33" s="24" t="s">
        <v>67</v>
      </c>
      <c r="C33" s="18" t="s">
        <v>37</v>
      </c>
      <c r="D33" s="18" t="s">
        <v>38</v>
      </c>
      <c r="E33" s="26">
        <v>43.572</v>
      </c>
      <c r="F33" s="20">
        <v>332.6796</v>
      </c>
      <c r="G33" s="21">
        <f t="shared" si="4"/>
        <v>14495.5155312</v>
      </c>
      <c r="H33" s="22">
        <f>8.9*10^-6*(4*95)</f>
        <v>0.003382</v>
      </c>
      <c r="I33" s="38">
        <v>67460</v>
      </c>
      <c r="J33" s="39">
        <f t="shared" si="0"/>
        <v>332.6796</v>
      </c>
      <c r="K33" s="33">
        <f t="shared" si="3"/>
        <v>14495.5155312</v>
      </c>
    </row>
    <row r="34" s="1" customFormat="1" spans="1:11">
      <c r="A34" s="16">
        <v>31</v>
      </c>
      <c r="B34" s="24" t="s">
        <v>68</v>
      </c>
      <c r="C34" s="18" t="s">
        <v>37</v>
      </c>
      <c r="D34" s="18" t="s">
        <v>38</v>
      </c>
      <c r="E34" s="26">
        <f>6.742659+14.18545+46.1</f>
        <v>67.028109</v>
      </c>
      <c r="F34" s="20">
        <v>15.7528</v>
      </c>
      <c r="G34" s="21">
        <f t="shared" si="4"/>
        <v>1055.8803954552</v>
      </c>
      <c r="H34" s="22">
        <f>8.9*10^-6*(4*4)</f>
        <v>0.0001424</v>
      </c>
      <c r="I34" s="38">
        <v>67460</v>
      </c>
      <c r="J34" s="39">
        <f t="shared" si="0"/>
        <v>15.7528</v>
      </c>
      <c r="K34" s="33">
        <f t="shared" si="3"/>
        <v>1055.8803954552</v>
      </c>
    </row>
    <row r="35" s="1" customFormat="1" spans="1:11">
      <c r="A35" s="16">
        <v>32</v>
      </c>
      <c r="B35" s="27" t="s">
        <v>69</v>
      </c>
      <c r="C35" s="18" t="s">
        <v>37</v>
      </c>
      <c r="D35" s="18" t="s">
        <v>38</v>
      </c>
      <c r="E35" s="26">
        <v>1347.92</v>
      </c>
      <c r="F35" s="20">
        <v>8.9244</v>
      </c>
      <c r="G35" s="21">
        <f t="shared" si="4"/>
        <v>12029.377248</v>
      </c>
      <c r="H35" s="22">
        <f>8.9*10^-6*(4*1.5)</f>
        <v>5.34e-5</v>
      </c>
      <c r="I35" s="38">
        <v>67460</v>
      </c>
      <c r="J35" s="39">
        <f t="shared" si="0"/>
        <v>8.9244</v>
      </c>
      <c r="K35" s="33">
        <f t="shared" ref="K35:K51" si="5">J35*E35</f>
        <v>12029.377248</v>
      </c>
    </row>
    <row r="36" s="1" customFormat="1" spans="1:11">
      <c r="A36" s="16">
        <v>33</v>
      </c>
      <c r="B36" s="27" t="s">
        <v>70</v>
      </c>
      <c r="C36" s="18" t="s">
        <v>37</v>
      </c>
      <c r="D36" s="18" t="s">
        <v>38</v>
      </c>
      <c r="E36" s="26">
        <v>789.467</v>
      </c>
      <c r="F36" s="20">
        <v>14.1932</v>
      </c>
      <c r="G36" s="21">
        <f t="shared" si="4"/>
        <v>11205.0630244</v>
      </c>
      <c r="H36" s="22">
        <f>8.9*10^-6*(7*1.5)</f>
        <v>9.345e-5</v>
      </c>
      <c r="I36" s="38">
        <v>67460</v>
      </c>
      <c r="J36" s="39">
        <f t="shared" si="0"/>
        <v>14.1932</v>
      </c>
      <c r="K36" s="33">
        <f t="shared" si="5"/>
        <v>11205.0630244</v>
      </c>
    </row>
    <row r="37" s="1" customFormat="1" spans="1:11">
      <c r="A37" s="16">
        <v>34</v>
      </c>
      <c r="B37" s="24" t="s">
        <v>71</v>
      </c>
      <c r="C37" s="18" t="s">
        <v>37</v>
      </c>
      <c r="D37" s="18" t="s">
        <v>38</v>
      </c>
      <c r="E37" s="23">
        <v>64.38043</v>
      </c>
      <c r="F37" s="20">
        <v>387.87072</v>
      </c>
      <c r="G37" s="21">
        <f t="shared" si="4"/>
        <v>24971.2837380096</v>
      </c>
      <c r="H37" s="22">
        <f>8.9*10^-6*(3*150+1*70)</f>
        <v>0.004628</v>
      </c>
      <c r="I37" s="38">
        <v>67460</v>
      </c>
      <c r="J37" s="39">
        <f t="shared" si="0"/>
        <v>387.87072</v>
      </c>
      <c r="K37" s="33">
        <f t="shared" si="5"/>
        <v>24971.2837380096</v>
      </c>
    </row>
    <row r="38" s="1" customFormat="1" spans="1:11">
      <c r="A38" s="16">
        <v>35</v>
      </c>
      <c r="B38" s="24" t="s">
        <v>72</v>
      </c>
      <c r="C38" s="18" t="s">
        <v>37</v>
      </c>
      <c r="D38" s="18" t="s">
        <v>38</v>
      </c>
      <c r="E38" s="23">
        <f>135.07437+14.61874+182.231+274.85332+182.231</f>
        <v>789.00843</v>
      </c>
      <c r="F38" s="20">
        <v>187.97486</v>
      </c>
      <c r="G38" s="21">
        <f t="shared" si="4"/>
        <v>148313.74916807</v>
      </c>
      <c r="H38" s="22">
        <f>8.9*10^-6*(3*70+1*35)</f>
        <v>0.0021805</v>
      </c>
      <c r="I38" s="38">
        <v>67460</v>
      </c>
      <c r="J38" s="39">
        <f t="shared" si="0"/>
        <v>187.97486</v>
      </c>
      <c r="K38" s="33">
        <f t="shared" si="5"/>
        <v>148313.74916807</v>
      </c>
    </row>
    <row r="39" s="1" customFormat="1" spans="1:11">
      <c r="A39" s="16">
        <v>36</v>
      </c>
      <c r="B39" s="24" t="s">
        <v>73</v>
      </c>
      <c r="C39" s="18" t="s">
        <v>37</v>
      </c>
      <c r="D39" s="18" t="s">
        <v>38</v>
      </c>
      <c r="E39" s="23">
        <f>66.42871+198.94273+94.585</f>
        <v>359.95644</v>
      </c>
      <c r="F39" s="20">
        <v>255.2235</v>
      </c>
      <c r="G39" s="21">
        <f t="shared" si="4"/>
        <v>91869.34246434</v>
      </c>
      <c r="H39" s="22">
        <f>8.9*10^-6*(3*95+1*50)</f>
        <v>0.0029815</v>
      </c>
      <c r="I39" s="38">
        <v>67460</v>
      </c>
      <c r="J39" s="39">
        <f t="shared" si="0"/>
        <v>255.2235</v>
      </c>
      <c r="K39" s="33">
        <f t="shared" si="5"/>
        <v>91869.34246434</v>
      </c>
    </row>
    <row r="40" s="1" customFormat="1" spans="1:11">
      <c r="A40" s="16">
        <v>37</v>
      </c>
      <c r="B40" s="24" t="s">
        <v>74</v>
      </c>
      <c r="C40" s="18" t="s">
        <v>37</v>
      </c>
      <c r="D40" s="18" t="s">
        <v>38</v>
      </c>
      <c r="E40" s="23">
        <f>11.46956*3+10.093+17.628237+42.15+97.533</f>
        <v>201.812917</v>
      </c>
      <c r="F40" s="20">
        <v>10.7764</v>
      </c>
      <c r="G40" s="21">
        <f t="shared" ref="G40:G47" si="6">F40*E40</f>
        <v>2174.8167187588</v>
      </c>
      <c r="H40" s="22">
        <f>8.9*10^-6*(4*2.5)</f>
        <v>8.9e-5</v>
      </c>
      <c r="I40" s="38">
        <v>67460</v>
      </c>
      <c r="J40" s="39">
        <f t="shared" si="0"/>
        <v>10.7764</v>
      </c>
      <c r="K40" s="33">
        <f t="shared" si="5"/>
        <v>2174.8167187588</v>
      </c>
    </row>
    <row r="41" s="1" customFormat="1" ht="19" customHeight="1" spans="1:11">
      <c r="A41" s="16">
        <v>38</v>
      </c>
      <c r="B41" s="24" t="s">
        <v>75</v>
      </c>
      <c r="C41" s="18" t="s">
        <v>37</v>
      </c>
      <c r="D41" s="18" t="s">
        <v>38</v>
      </c>
      <c r="E41" s="23">
        <v>393.996004</v>
      </c>
      <c r="F41" s="20">
        <v>22.5852</v>
      </c>
      <c r="G41" s="21">
        <f t="shared" si="6"/>
        <v>8898.4785495408</v>
      </c>
      <c r="H41" s="22">
        <f>8.9*10^-6*(4*6)</f>
        <v>0.0002136</v>
      </c>
      <c r="I41" s="38">
        <v>67460</v>
      </c>
      <c r="J41" s="39">
        <f t="shared" si="0"/>
        <v>22.5852</v>
      </c>
      <c r="K41" s="33">
        <f t="shared" si="5"/>
        <v>8898.4785495408</v>
      </c>
    </row>
    <row r="42" s="1" customFormat="1" spans="1:11">
      <c r="A42" s="16">
        <v>39</v>
      </c>
      <c r="B42" s="28" t="s">
        <v>76</v>
      </c>
      <c r="C42" s="18" t="s">
        <v>37</v>
      </c>
      <c r="D42" s="18" t="s">
        <v>38</v>
      </c>
      <c r="E42" s="26">
        <v>115.235</v>
      </c>
      <c r="F42" s="20">
        <v>28.8156</v>
      </c>
      <c r="G42" s="21">
        <f t="shared" si="6"/>
        <v>3320.565666</v>
      </c>
      <c r="H42" s="22">
        <f>8.9*10^-6*(4*6)</f>
        <v>0.0002136</v>
      </c>
      <c r="I42" s="38">
        <v>67460</v>
      </c>
      <c r="J42" s="39">
        <f t="shared" si="0"/>
        <v>28.8156</v>
      </c>
      <c r="K42" s="33">
        <f t="shared" si="5"/>
        <v>3320.565666</v>
      </c>
    </row>
    <row r="43" s="1" customFormat="1" spans="1:11">
      <c r="A43" s="16">
        <v>40</v>
      </c>
      <c r="B43" s="28" t="s">
        <v>77</v>
      </c>
      <c r="C43" s="18" t="s">
        <v>78</v>
      </c>
      <c r="D43" s="18" t="s">
        <v>38</v>
      </c>
      <c r="E43" s="26">
        <v>140.9354</v>
      </c>
      <c r="F43" s="20">
        <v>315.483</v>
      </c>
      <c r="G43" s="21">
        <f t="shared" si="6"/>
        <v>44462.7227982</v>
      </c>
      <c r="H43" s="22">
        <f>8.9*10^-6*(3*120)</f>
        <v>0.003204</v>
      </c>
      <c r="I43" s="38">
        <v>67460</v>
      </c>
      <c r="J43" s="39">
        <f t="shared" si="0"/>
        <v>315.483</v>
      </c>
      <c r="K43" s="33">
        <f t="shared" si="5"/>
        <v>44462.7227982</v>
      </c>
    </row>
    <row r="44" s="1" customFormat="1" spans="1:11">
      <c r="A44" s="16">
        <v>41</v>
      </c>
      <c r="B44" s="28" t="s">
        <v>79</v>
      </c>
      <c r="C44" s="18" t="s">
        <v>78</v>
      </c>
      <c r="D44" s="18" t="s">
        <v>38</v>
      </c>
      <c r="E44" s="26">
        <v>30.3</v>
      </c>
      <c r="F44" s="20">
        <v>710.3985</v>
      </c>
      <c r="G44" s="21">
        <f t="shared" si="6"/>
        <v>21525.07455</v>
      </c>
      <c r="H44" s="22">
        <f t="shared" ref="H44:H46" si="7">8.9*10^-6*(3*300)</f>
        <v>0.00801</v>
      </c>
      <c r="I44" s="38">
        <v>67460</v>
      </c>
      <c r="J44" s="39">
        <f t="shared" si="0"/>
        <v>710.3985</v>
      </c>
      <c r="K44" s="33">
        <f t="shared" si="5"/>
        <v>21525.07455</v>
      </c>
    </row>
    <row r="45" s="1" customFormat="1" spans="1:11">
      <c r="A45" s="16">
        <v>42</v>
      </c>
      <c r="B45" s="28" t="s">
        <v>80</v>
      </c>
      <c r="C45" s="18" t="s">
        <v>78</v>
      </c>
      <c r="D45" s="18" t="s">
        <v>38</v>
      </c>
      <c r="E45" s="26">
        <v>120</v>
      </c>
      <c r="F45" s="20">
        <v>725.9238</v>
      </c>
      <c r="G45" s="21">
        <f t="shared" si="6"/>
        <v>87110.856</v>
      </c>
      <c r="H45" s="22">
        <f t="shared" si="7"/>
        <v>0.00801</v>
      </c>
      <c r="I45" s="38">
        <v>67460</v>
      </c>
      <c r="J45" s="39">
        <f t="shared" si="0"/>
        <v>725.9238</v>
      </c>
      <c r="K45" s="33">
        <f t="shared" si="5"/>
        <v>87110.856</v>
      </c>
    </row>
    <row r="46" s="1" customFormat="1" spans="1:11">
      <c r="A46" s="16">
        <v>43</v>
      </c>
      <c r="B46" s="28" t="s">
        <v>81</v>
      </c>
      <c r="C46" s="18" t="s">
        <v>78</v>
      </c>
      <c r="D46" s="18" t="s">
        <v>38</v>
      </c>
      <c r="E46" s="26">
        <v>120</v>
      </c>
      <c r="F46" s="20">
        <v>326.5734</v>
      </c>
      <c r="G46" s="21">
        <f t="shared" si="6"/>
        <v>39188.808</v>
      </c>
      <c r="H46" s="22">
        <f>8.9*10^-6*(3*120)</f>
        <v>0.003204</v>
      </c>
      <c r="I46" s="38">
        <v>67460</v>
      </c>
      <c r="J46" s="39">
        <f t="shared" si="0"/>
        <v>326.5734</v>
      </c>
      <c r="K46" s="33">
        <f t="shared" si="5"/>
        <v>39188.808</v>
      </c>
    </row>
    <row r="47" spans="1:11">
      <c r="A47" s="29"/>
      <c r="B47" s="30"/>
      <c r="C47" s="29"/>
      <c r="D47" s="29"/>
      <c r="E47" s="19">
        <f>SUM(E4:E46)</f>
        <v>53879.794606</v>
      </c>
      <c r="F47" s="20"/>
      <c r="G47" s="21">
        <f>SUM(G4:G46)</f>
        <v>12749334.4518186</v>
      </c>
      <c r="H47" s="22"/>
      <c r="I47" s="38"/>
      <c r="J47" s="39"/>
      <c r="K47" s="21">
        <f>SUM(K4:K46)</f>
        <v>12749334.4518186</v>
      </c>
    </row>
    <row r="48" spans="1:11">
      <c r="A48" s="31" t="s">
        <v>82</v>
      </c>
      <c r="B48" s="31"/>
      <c r="C48" s="31"/>
      <c r="D48" s="31"/>
      <c r="E48" s="31"/>
      <c r="F48" s="32"/>
      <c r="G48" s="33">
        <f>G47*13%</f>
        <v>1657413.47873641</v>
      </c>
      <c r="H48" s="22"/>
      <c r="I48" s="31" t="s">
        <v>82</v>
      </c>
      <c r="J48" s="31"/>
      <c r="K48" s="33">
        <f>K47*13%</f>
        <v>1657413.47873641</v>
      </c>
    </row>
    <row r="49" spans="1:11">
      <c r="A49" s="31" t="s">
        <v>83</v>
      </c>
      <c r="B49" s="31"/>
      <c r="C49" s="31"/>
      <c r="D49" s="31"/>
      <c r="E49" s="31"/>
      <c r="F49" s="32"/>
      <c r="G49" s="33">
        <f>G47+G48</f>
        <v>14406747.930555</v>
      </c>
      <c r="H49" s="22"/>
      <c r="I49" s="31" t="s">
        <v>83</v>
      </c>
      <c r="J49" s="31"/>
      <c r="K49" s="33">
        <f>K47+K48</f>
        <v>14406747.930555</v>
      </c>
    </row>
    <row r="50" ht="249" customHeight="1" spans="1:11">
      <c r="A50" s="34" t="s">
        <v>84</v>
      </c>
      <c r="B50" s="34"/>
      <c r="C50" s="34"/>
      <c r="D50" s="34"/>
      <c r="E50" s="34"/>
      <c r="F50" s="34"/>
      <c r="G50" s="35"/>
      <c r="H50" s="36"/>
      <c r="I50" s="34"/>
      <c r="J50" s="34"/>
      <c r="K50" s="35"/>
    </row>
  </sheetData>
  <autoFilter ref="A3:G50">
    <extLst/>
  </autoFilter>
  <mergeCells count="18">
    <mergeCell ref="A1:K1"/>
    <mergeCell ref="F2:G2"/>
    <mergeCell ref="A47:D47"/>
    <mergeCell ref="A48:E48"/>
    <mergeCell ref="I48:J48"/>
    <mergeCell ref="A49:E49"/>
    <mergeCell ref="I49:J49"/>
    <mergeCell ref="A50:K50"/>
    <mergeCell ref="A2:A3"/>
    <mergeCell ref="B2:B3"/>
    <mergeCell ref="C2:C3"/>
    <mergeCell ref="D2:D3"/>
    <mergeCell ref="E2:E3"/>
    <mergeCell ref="H2:H3"/>
    <mergeCell ref="I2:I3"/>
    <mergeCell ref="J2:J3"/>
    <mergeCell ref="K2:K3"/>
    <mergeCell ref="L2:L3"/>
  </mergeCells>
  <pageMargins left="0.393055555555556" right="0.275" top="0.590277777777778" bottom="0.432638888888889" header="0.393055555555556" footer="0.236111111111111"/>
  <pageSetup paperSize="9" scale="82" orientation="portrait"/>
  <headerFooter/>
  <colBreaks count="1" manualBreakCount="1">
    <brk id="7" max="49"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何浩</cp:lastModifiedBy>
  <dcterms:created xsi:type="dcterms:W3CDTF">2023-06-01T08:15:00Z</dcterms:created>
  <dcterms:modified xsi:type="dcterms:W3CDTF">2023-10-16T10:34:31Z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42ECE1D7E5464B44BA0720BD70EA2B51_13</vt:lpwstr>
  </property>
  <property fmtid="{D5CDD505-2E9C-101B-9397-08002B2CF9AE}" pid="3" name="KSOProductBuildVer">
    <vt:lpwstr>2052-12.1.0.15712</vt:lpwstr>
  </property>
  <property fmtid="{D5CDD505-2E9C-101B-9397-08002B2CF9AE}" pid="4" name="KSOReadingLayout">
    <vt:bool>true</vt:bool>
  </property>
</Properties>
</file>