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firstSheet="2" activeTab="2"/>
  </bookViews>
  <sheets>
    <sheet name="汇总表" sheetId="3" r:id="rId1"/>
    <sheet name="编制说明" sheetId="2" r:id="rId2"/>
    <sheet name="报价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_FilterDatabase" localSheetId="2" hidden="1">报价清单!$A$3:$G$50</definedName>
    <definedName name="、">#REF!</definedName>
    <definedName name="\7">#REF!</definedName>
    <definedName name="\A">#REF!</definedName>
    <definedName name="\B">#REF!</definedName>
    <definedName name="\C">#REF!</definedName>
    <definedName name="\D">#REF!</definedName>
    <definedName name="\P">#REF!</definedName>
    <definedName name="\R">#REF!</definedName>
    <definedName name="\S">#REF!</definedName>
    <definedName name="\t">#REF!</definedName>
    <definedName name="\U">#REF!</definedName>
    <definedName name="__________A1540" hidden="1">{"'Summary'!$A$1:$J$46"}</definedName>
    <definedName name="_________A1540" hidden="1">{"'Summary'!$A$1:$J$46"}</definedName>
    <definedName name="________A1540" hidden="1">{"'Summary'!$A$1:$J$46"}</definedName>
    <definedName name="________ATC12">#REF!</definedName>
    <definedName name="________ATC15">#REF!</definedName>
    <definedName name="________ATC3">#REF!</definedName>
    <definedName name="________ATC6">#REF!</definedName>
    <definedName name="________ATC9">#REF!</definedName>
    <definedName name="________BBU2">#REF!</definedName>
    <definedName name="________BBU3">#REF!</definedName>
    <definedName name="________CFU1">#REF!</definedName>
    <definedName name="________COB1">#REF!</definedName>
    <definedName name="________COB2">#REF!</definedName>
    <definedName name="________FEG2">#REF!</definedName>
    <definedName name="________FEG8">#REF!</definedName>
    <definedName name="________GVM1">#REF!</definedName>
    <definedName name="________GVM2">#REF!</definedName>
    <definedName name="________MCB1">#REF!</definedName>
    <definedName name="________MU120">'[1]Building Blocks'!$B$6</definedName>
    <definedName name="________MU30">'[1]Building Blocks'!$B$4</definedName>
    <definedName name="________MU60">'[1]Building Blocks'!$B$5</definedName>
    <definedName name="________PD2">#REF!</definedName>
    <definedName name="________PD3">#REF!</definedName>
    <definedName name="________PD4">#REF!</definedName>
    <definedName name="________PU1">#REF!</definedName>
    <definedName name="________PU2">#REF!</definedName>
    <definedName name="________PU3">#REF!</definedName>
    <definedName name="________PU4">#REF!</definedName>
    <definedName name="________ref2">#REF!</definedName>
    <definedName name="________Rel21">[2]DialogData!$B$15</definedName>
    <definedName name="________set11">#REF!</definedName>
    <definedName name="________set12">#REF!</definedName>
    <definedName name="________set21">#REF!</definedName>
    <definedName name="________set22">#REF!</definedName>
    <definedName name="________set31">#REF!</definedName>
    <definedName name="________set32">#REF!</definedName>
    <definedName name="________SUM22">#REF!</definedName>
    <definedName name="________TC16">#REF!</definedName>
    <definedName name="________TCU20">#REF!</definedName>
    <definedName name="________TCU32">#REF!</definedName>
    <definedName name="________TCU43">#REF!</definedName>
    <definedName name="________TCU52">#REF!</definedName>
    <definedName name="________TCU8">#REF!</definedName>
    <definedName name="________VAT1">#REF!</definedName>
    <definedName name="________VAT2">#REF!</definedName>
    <definedName name="________WAP1">[3]Main!#REF!</definedName>
    <definedName name="_______A1540" hidden="1">{"'Summary'!$A$1:$J$46"}</definedName>
    <definedName name="_______ATC12">#REF!</definedName>
    <definedName name="_______ATC15">#REF!</definedName>
    <definedName name="_______ATC3">#REF!</definedName>
    <definedName name="_______ATC6">#REF!</definedName>
    <definedName name="_______ATC9">#REF!</definedName>
    <definedName name="_______BBU2">#REF!</definedName>
    <definedName name="_______BBU3">#REF!</definedName>
    <definedName name="_______CFU1">#REF!</definedName>
    <definedName name="_______COB1">#REF!</definedName>
    <definedName name="_______COB2">#REF!</definedName>
    <definedName name="_______FEG2">#REF!</definedName>
    <definedName name="_______FEG8">#REF!</definedName>
    <definedName name="_______GVM1">#REF!</definedName>
    <definedName name="_______GVM2">#REF!</definedName>
    <definedName name="_______MCB1">#REF!</definedName>
    <definedName name="_______MU120">'[1]Building Blocks'!$B$6</definedName>
    <definedName name="_______MU30">'[1]Building Blocks'!$B$4</definedName>
    <definedName name="_______MU60">'[1]Building Blocks'!$B$5</definedName>
    <definedName name="_______PD2">#REF!</definedName>
    <definedName name="_______PD3">#REF!</definedName>
    <definedName name="_______PD4">#REF!</definedName>
    <definedName name="_______PU1">#REF!</definedName>
    <definedName name="_______PU2">#REF!</definedName>
    <definedName name="_______PU3">#REF!</definedName>
    <definedName name="_______PU4">#REF!</definedName>
    <definedName name="_______ref2">#REF!</definedName>
    <definedName name="_______Rel21">[2]DialogData!$B$15</definedName>
    <definedName name="_______set11">#REF!</definedName>
    <definedName name="_______set12">#REF!</definedName>
    <definedName name="_______set21">#REF!</definedName>
    <definedName name="_______set22">#REF!</definedName>
    <definedName name="_______set31">#REF!</definedName>
    <definedName name="_______set32">#REF!</definedName>
    <definedName name="_______SUM22">#REF!</definedName>
    <definedName name="_______TC16">#REF!</definedName>
    <definedName name="_______TCU20">#REF!</definedName>
    <definedName name="_______TCU32">#REF!</definedName>
    <definedName name="_______TCU43">#REF!</definedName>
    <definedName name="_______TCU52">#REF!</definedName>
    <definedName name="_______TCU8">#REF!</definedName>
    <definedName name="_______VAT1">#REF!</definedName>
    <definedName name="_______VAT2">#REF!</definedName>
    <definedName name="_______WAP1">[3]Main!#REF!</definedName>
    <definedName name="_______xlfn.AGGREGATE" hidden="1">#NAME?</definedName>
    <definedName name="______A1540" hidden="1">{"'Summary'!$A$1:$J$46"}</definedName>
    <definedName name="______ATC12">#REF!</definedName>
    <definedName name="______ATC15">#REF!</definedName>
    <definedName name="______ATC3">#REF!</definedName>
    <definedName name="______ATC6">#REF!</definedName>
    <definedName name="______ATC9">#REF!</definedName>
    <definedName name="______BBU2">#REF!</definedName>
    <definedName name="______BBU3">#REF!</definedName>
    <definedName name="______CFU1">#REF!</definedName>
    <definedName name="______COB1">#REF!</definedName>
    <definedName name="______COB2">#REF!</definedName>
    <definedName name="______FEG2">#REF!</definedName>
    <definedName name="______FEG8">#REF!</definedName>
    <definedName name="______GVM1">#REF!</definedName>
    <definedName name="______GVM2">#REF!</definedName>
    <definedName name="______MCB1">#REF!</definedName>
    <definedName name="______MU120">'[1]Building Blocks'!$B$6</definedName>
    <definedName name="______MU30">'[1]Building Blocks'!$B$4</definedName>
    <definedName name="______MU60">'[1]Building Blocks'!$B$5</definedName>
    <definedName name="______PD2">#REF!</definedName>
    <definedName name="______PD3">#REF!</definedName>
    <definedName name="______PD4">#REF!</definedName>
    <definedName name="______PU1">#REF!</definedName>
    <definedName name="______PU2">#REF!</definedName>
    <definedName name="______PU3">#REF!</definedName>
    <definedName name="______PU4">#REF!</definedName>
    <definedName name="______ref2">#REF!</definedName>
    <definedName name="______Rel21">[2]DialogData!$B$15</definedName>
    <definedName name="______set11">#REF!</definedName>
    <definedName name="______set12">#REF!</definedName>
    <definedName name="______set21">#REF!</definedName>
    <definedName name="______set22">#REF!</definedName>
    <definedName name="______set31">#REF!</definedName>
    <definedName name="______set32">#REF!</definedName>
    <definedName name="______SUM22">#REF!</definedName>
    <definedName name="______TC16">#REF!</definedName>
    <definedName name="______TCU20">#REF!</definedName>
    <definedName name="______TCU32">#REF!</definedName>
    <definedName name="______TCU43">#REF!</definedName>
    <definedName name="______TCU52">#REF!</definedName>
    <definedName name="______TCU8">#REF!</definedName>
    <definedName name="______VAT1">#REF!</definedName>
    <definedName name="______VAT2">#REF!</definedName>
    <definedName name="______WAP1">[3]Main!#REF!</definedName>
    <definedName name="______xlfn.AGGREGATE" hidden="1">#NAME?</definedName>
    <definedName name="_____A1540" hidden="1">{"'Summary'!$A$1:$J$46"}</definedName>
    <definedName name="_____ATC12">#REF!</definedName>
    <definedName name="_____ATC15">#REF!</definedName>
    <definedName name="_____ATC3">#REF!</definedName>
    <definedName name="_____ATC6">#REF!</definedName>
    <definedName name="_____ATC9">#REF!</definedName>
    <definedName name="_____BBU2">#REF!</definedName>
    <definedName name="_____BBU3">#REF!</definedName>
    <definedName name="_____CFU1">#REF!</definedName>
    <definedName name="_____COB1">#REF!</definedName>
    <definedName name="_____COB2">#REF!</definedName>
    <definedName name="_____FEG2">#REF!</definedName>
    <definedName name="_____FEG8">#REF!</definedName>
    <definedName name="_____GVM1">#REF!</definedName>
    <definedName name="_____GVM2">#REF!</definedName>
    <definedName name="_____MCB1">#REF!</definedName>
    <definedName name="_____MU120">'[1]Building Blocks'!$B$6</definedName>
    <definedName name="_____MU30">'[1]Building Blocks'!$B$4</definedName>
    <definedName name="_____MU60">'[1]Building Blocks'!$B$5</definedName>
    <definedName name="_____PD2">#REF!</definedName>
    <definedName name="_____PD3">#REF!</definedName>
    <definedName name="_____PD4">#REF!</definedName>
    <definedName name="_____PU1">#REF!</definedName>
    <definedName name="_____PU2">#REF!</definedName>
    <definedName name="_____PU3">#REF!</definedName>
    <definedName name="_____PU4">#REF!</definedName>
    <definedName name="_____ref2">#REF!</definedName>
    <definedName name="_____Rel21">[2]DialogData!$B$15</definedName>
    <definedName name="_____set11">#REF!</definedName>
    <definedName name="_____set12">#REF!</definedName>
    <definedName name="_____set21">#REF!</definedName>
    <definedName name="_____set22">#REF!</definedName>
    <definedName name="_____set31">#REF!</definedName>
    <definedName name="_____set32">#REF!</definedName>
    <definedName name="_____SUM22">#REF!</definedName>
    <definedName name="_____TC16">#REF!</definedName>
    <definedName name="_____TCU20">#REF!</definedName>
    <definedName name="_____TCU32">#REF!</definedName>
    <definedName name="_____TCU43">#REF!</definedName>
    <definedName name="_____TCU52">#REF!</definedName>
    <definedName name="_____TCU8">#REF!</definedName>
    <definedName name="_____VAT1">#REF!</definedName>
    <definedName name="_____VAT2">#REF!</definedName>
    <definedName name="_____WAP1">[3]Main!#REF!</definedName>
    <definedName name="_____xlfn.AGGREGATE" hidden="1">#NAME?</definedName>
    <definedName name="____A1540" hidden="1">{"'Summary'!$A$1:$J$46"}</definedName>
    <definedName name="____ATC12">#REF!</definedName>
    <definedName name="____ATC15">#REF!</definedName>
    <definedName name="____ATC3">#REF!</definedName>
    <definedName name="____ATC6">#REF!</definedName>
    <definedName name="____ATC9">#REF!</definedName>
    <definedName name="____BBU2">#REF!</definedName>
    <definedName name="____BBU3">#REF!</definedName>
    <definedName name="____CFU1">#REF!</definedName>
    <definedName name="____COB1">#REF!</definedName>
    <definedName name="____COB2">#REF!</definedName>
    <definedName name="____FEG2">#REF!</definedName>
    <definedName name="____FEG8">#REF!</definedName>
    <definedName name="____GVM1">#REF!</definedName>
    <definedName name="____GVM2">#REF!</definedName>
    <definedName name="____MCB1">#REF!</definedName>
    <definedName name="____MU120">'[1]Building Blocks'!$B$6</definedName>
    <definedName name="____MU30">'[1]Building Blocks'!$B$4</definedName>
    <definedName name="____MU60">'[1]Building Blocks'!$B$5</definedName>
    <definedName name="____PD2">#REF!</definedName>
    <definedName name="____PD3">#REF!</definedName>
    <definedName name="____PD4">#REF!</definedName>
    <definedName name="____PU1">#REF!</definedName>
    <definedName name="____PU2">#REF!</definedName>
    <definedName name="____PU3">#REF!</definedName>
    <definedName name="____PU4">#REF!</definedName>
    <definedName name="____ref2">#REF!</definedName>
    <definedName name="____Rel21">[2]DialogData!$B$15</definedName>
    <definedName name="____set11">#REF!</definedName>
    <definedName name="____set12">#REF!</definedName>
    <definedName name="____set21">#REF!</definedName>
    <definedName name="____set22">#REF!</definedName>
    <definedName name="____set31">#REF!</definedName>
    <definedName name="____set32">#REF!</definedName>
    <definedName name="____SUM22">#REF!</definedName>
    <definedName name="____TC16">#REF!</definedName>
    <definedName name="____TCU20">#REF!</definedName>
    <definedName name="____TCU32">#REF!</definedName>
    <definedName name="____TCU43">#REF!</definedName>
    <definedName name="____TCU52">#REF!</definedName>
    <definedName name="____TCU8">#REF!</definedName>
    <definedName name="____VAT1">#REF!</definedName>
    <definedName name="____VAT2">#REF!</definedName>
    <definedName name="____WAP1">[3]Main!#REF!</definedName>
    <definedName name="____xlfn.AGGREGATE" hidden="1">#NAME?</definedName>
    <definedName name="___A1540" hidden="1">{"'Summary'!$A$1:$J$46"}</definedName>
    <definedName name="___ATC12">#REF!</definedName>
    <definedName name="___ATC15">#REF!</definedName>
    <definedName name="___ATC3">#REF!</definedName>
    <definedName name="___ATC6">#REF!</definedName>
    <definedName name="___ATC9">#REF!</definedName>
    <definedName name="___BBU2">#REF!</definedName>
    <definedName name="___BBU3">#REF!</definedName>
    <definedName name="___CFU1">#REF!</definedName>
    <definedName name="___COB1">#REF!</definedName>
    <definedName name="___COB2">#REF!</definedName>
    <definedName name="___FEG2">#REF!</definedName>
    <definedName name="___FEG8">#REF!</definedName>
    <definedName name="___GVM1">#REF!</definedName>
    <definedName name="___GVM2">#REF!</definedName>
    <definedName name="___MCB1">#REF!</definedName>
    <definedName name="___MU120">'[1]Building Blocks'!$B$6</definedName>
    <definedName name="___MU30">'[1]Building Blocks'!$B$4</definedName>
    <definedName name="___MU60">'[1]Building Blocks'!$B$5</definedName>
    <definedName name="___PD2">#REF!</definedName>
    <definedName name="___PD3">#REF!</definedName>
    <definedName name="___PD4">#REF!</definedName>
    <definedName name="___PU1">#REF!</definedName>
    <definedName name="___PU2">#REF!</definedName>
    <definedName name="___PU3">#REF!</definedName>
    <definedName name="___PU4">#REF!</definedName>
    <definedName name="___ref2">#REF!</definedName>
    <definedName name="___Rel21">[2]DialogData!$B$15</definedName>
    <definedName name="___set11">#REF!</definedName>
    <definedName name="___set12">#REF!</definedName>
    <definedName name="___set21">#REF!</definedName>
    <definedName name="___set22">#REF!</definedName>
    <definedName name="___set31">#REF!</definedName>
    <definedName name="___set32">#REF!</definedName>
    <definedName name="___SUM22">#REF!</definedName>
    <definedName name="___TC16">#REF!</definedName>
    <definedName name="___TCU20">#REF!</definedName>
    <definedName name="___TCU32">#REF!</definedName>
    <definedName name="___TCU43">#REF!</definedName>
    <definedName name="___TCU52">#REF!</definedName>
    <definedName name="___TCU8">#REF!</definedName>
    <definedName name="___VAT1">#REF!</definedName>
    <definedName name="___VAT2">#REF!</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ATC12">#REF!</definedName>
    <definedName name="__ATC15">#REF!</definedName>
    <definedName name="__ATC3">#REF!</definedName>
    <definedName name="__ATC6">#REF!</definedName>
    <definedName name="__ATC9">#REF!</definedName>
    <definedName name="__BBU2">#REF!</definedName>
    <definedName name="__BBU3">#REF!</definedName>
    <definedName name="__CFU1">#REF!</definedName>
    <definedName name="__COB1">#REF!</definedName>
    <definedName name="__COB2">#REF!</definedName>
    <definedName name="__FEG2">#REF!</definedName>
    <definedName name="__FEG8">#REF!</definedName>
    <definedName name="__GVM1">#REF!</definedName>
    <definedName name="__GVM2">#REF!</definedName>
    <definedName name="__MCB1">#REF!</definedName>
    <definedName name="__MU120">'[1]Building Blocks'!$B$6</definedName>
    <definedName name="__MU30">'[1]Building Blocks'!$B$4</definedName>
    <definedName name="__MU60">'[1]Building Blocks'!$B$5</definedName>
    <definedName name="__PD2">#REF!</definedName>
    <definedName name="__PD3">#REF!</definedName>
    <definedName name="__PD4">#REF!</definedName>
    <definedName name="__PU1">#REF!</definedName>
    <definedName name="__PU2">#REF!</definedName>
    <definedName name="__PU3">#REF!</definedName>
    <definedName name="__PU4">#REF!</definedName>
    <definedName name="__ref2">#REF!</definedName>
    <definedName name="__Rel21">[2]DialogData!$B$15</definedName>
    <definedName name="__REV1">"Texte 161"</definedName>
    <definedName name="__REV2">"Texte 173"</definedName>
    <definedName name="__REV3">"Texte 167"</definedName>
    <definedName name="__REV4">"Texte 179"</definedName>
    <definedName name="__set11">#REF!</definedName>
    <definedName name="__set12">#REF!</definedName>
    <definedName name="__set21">#REF!</definedName>
    <definedName name="__set22">#REF!</definedName>
    <definedName name="__set31">#REF!</definedName>
    <definedName name="__set32">#REF!</definedName>
    <definedName name="__SUM22">#REF!</definedName>
    <definedName name="__TC16">#REF!</definedName>
    <definedName name="__TCU20">#REF!</definedName>
    <definedName name="__TCU32">#REF!</definedName>
    <definedName name="__TCU43">#REF!</definedName>
    <definedName name="__TCU52">#REF!</definedName>
    <definedName name="__TCU8">#REF!</definedName>
    <definedName name="__VAT1">#REF!</definedName>
    <definedName name="__VAT2">#REF!</definedName>
    <definedName name="__WAP1">[3]Main!#REF!</definedName>
    <definedName name="__xlfn.AGGREGATE" hidden="1">#NAME?</definedName>
    <definedName name="_1">[5]浅埋暗挖!#REF!</definedName>
    <definedName name="_1_0_Parse_" hidden="1">[6]MAIN!#REF!</definedName>
    <definedName name="_1_01LYCOPODIUMEQUIPMENTLIST">#REF!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#REF!</definedName>
    <definedName name="_555">EVALUATE+#REF!</definedName>
    <definedName name="_5A1540_" hidden="1">{"'Summary'!$A$1:$J$46"}</definedName>
    <definedName name="_8_8">EVALUATE+#REF!</definedName>
    <definedName name="_A1540" hidden="1">{"'Summary'!$A$1:$J$46"}</definedName>
    <definedName name="_ATC12">#REF!</definedName>
    <definedName name="_ATC15">#REF!</definedName>
    <definedName name="_ATC3">#REF!</definedName>
    <definedName name="_ATC6">#REF!</definedName>
    <definedName name="_ATC9">#REF!</definedName>
    <definedName name="_BBU2">#REF!</definedName>
    <definedName name="_BBU3">#REF!</definedName>
    <definedName name="_c1">#REF!</definedName>
    <definedName name="_c10">#REF!</definedName>
    <definedName name="_c11">#REF!</definedName>
    <definedName name="_c12">#REF!</definedName>
    <definedName name="_c13">#REF!</definedName>
    <definedName name="_c14">#REF!</definedName>
    <definedName name="_c15">#REF!</definedName>
    <definedName name="_c16">#REF!</definedName>
    <definedName name="_c17">#REF!</definedName>
    <definedName name="_c18">#REF!</definedName>
    <definedName name="_c19">#REF!</definedName>
    <definedName name="_c2">#REF!</definedName>
    <definedName name="_c20">#REF!</definedName>
    <definedName name="_c21">#REF!</definedName>
    <definedName name="_c22">#REF!</definedName>
    <definedName name="_c23">#REF!</definedName>
    <definedName name="_c24">#REF!</definedName>
    <definedName name="_c25">#REF!</definedName>
    <definedName name="_c26">#REF!</definedName>
    <definedName name="_c27">#REF!</definedName>
    <definedName name="_c28">#REF!</definedName>
    <definedName name="_c29">#REF!</definedName>
    <definedName name="_c3">#REF!</definedName>
    <definedName name="_c30">#REF!</definedName>
    <definedName name="_c31">#REF!</definedName>
    <definedName name="_c32">#REF!</definedName>
    <definedName name="_c33">#REF!</definedName>
    <definedName name="_c34">#REF!</definedName>
    <definedName name="_c35">#REF!</definedName>
    <definedName name="_c36">#REF!</definedName>
    <definedName name="_c37">#REF!</definedName>
    <definedName name="_c38">#REF!</definedName>
    <definedName name="_c39">#REF!</definedName>
    <definedName name="_c4">#REF!</definedName>
    <definedName name="_c40">#REF!</definedName>
    <definedName name="_c41">#REF!</definedName>
    <definedName name="_c5">#REF!</definedName>
    <definedName name="_c6">#REF!</definedName>
    <definedName name="_c7">#REF!</definedName>
    <definedName name="_c8">#REF!</definedName>
    <definedName name="_c9">#REF!</definedName>
    <definedName name="_CFU1">#REF!</definedName>
    <definedName name="_cL1">#REF!</definedName>
    <definedName name="_COB1">#REF!</definedName>
    <definedName name="_COB2">#REF!</definedName>
    <definedName name="_FEG2">#REF!</definedName>
    <definedName name="_FEG8">#REF!</definedName>
    <definedName name="_Fill" hidden="1">#REF!</definedName>
    <definedName name="_GVM1">#REF!</definedName>
    <definedName name="_GVM2">#REF!</definedName>
    <definedName name="_h1">#REF!</definedName>
    <definedName name="_h10">#REF!</definedName>
    <definedName name="_h11">#REF!</definedName>
    <definedName name="_h12">#REF!</definedName>
    <definedName name="_h13">#REF!</definedName>
    <definedName name="_h14">#REF!</definedName>
    <definedName name="_h2">#REF!</definedName>
    <definedName name="_h3">#REF!</definedName>
    <definedName name="_h4">#REF!</definedName>
    <definedName name="_h5">#REF!</definedName>
    <definedName name="_h6">#REF!</definedName>
    <definedName name="_h7">#REF!</definedName>
    <definedName name="_h8">#REF!</definedName>
    <definedName name="_h9">#REF!</definedName>
    <definedName name="_j1">#REF!</definedName>
    <definedName name="_j10">#REF!</definedName>
    <definedName name="_j11">#REF!</definedName>
    <definedName name="_j12">#REF!</definedName>
    <definedName name="_j13">#REF!</definedName>
    <definedName name="_j14">#REF!</definedName>
    <definedName name="_j15">#REF!</definedName>
    <definedName name="_j16">#REF!</definedName>
    <definedName name="_j17">#REF!</definedName>
    <definedName name="_j18">#REF!</definedName>
    <definedName name="_j19">#REF!</definedName>
    <definedName name="_j2">#REF!</definedName>
    <definedName name="_j20">#REF!</definedName>
    <definedName name="_j21">#REF!</definedName>
    <definedName name="_j22">#REF!</definedName>
    <definedName name="_j23">#REF!</definedName>
    <definedName name="_j24">#REF!</definedName>
    <definedName name="_j25">#REF!</definedName>
    <definedName name="_j26">#REF!</definedName>
    <definedName name="_j27">#REF!</definedName>
    <definedName name="_j28">#REF!</definedName>
    <definedName name="_j29">#REF!</definedName>
    <definedName name="_j3">#REF!</definedName>
    <definedName name="_j30">#REF!</definedName>
    <definedName name="_j31">#REF!</definedName>
    <definedName name="_j32">#REF!</definedName>
    <definedName name="_j33">#REF!</definedName>
    <definedName name="_j34">#REF!</definedName>
    <definedName name="_j35">#REF!</definedName>
    <definedName name="_j36">#REF!</definedName>
    <definedName name="_j37">#REF!</definedName>
    <definedName name="_j38">#REF!</definedName>
    <definedName name="_j39">#REF!</definedName>
    <definedName name="_j4">#REF!</definedName>
    <definedName name="_j40">#REF!</definedName>
    <definedName name="_j41">#REF!</definedName>
    <definedName name="_j42">#REF!</definedName>
    <definedName name="_j43">#REF!</definedName>
    <definedName name="_j44">#REF!</definedName>
    <definedName name="_j45">#REF!</definedName>
    <definedName name="_j46">#REF!</definedName>
    <definedName name="_j47">#REF!</definedName>
    <definedName name="_j48">#REF!</definedName>
    <definedName name="_j49">#REF!</definedName>
    <definedName name="_j5">#REF!</definedName>
    <definedName name="_j50">#REF!</definedName>
    <definedName name="_j51">#REF!</definedName>
    <definedName name="_j52">#REF!</definedName>
    <definedName name="_j53">#REF!</definedName>
    <definedName name="_j54">#REF!</definedName>
    <definedName name="_j55">#REF!</definedName>
    <definedName name="_j56">#REF!</definedName>
    <definedName name="_j6">#REF!</definedName>
    <definedName name="_j7">#REF!</definedName>
    <definedName name="_j8">#REF!</definedName>
    <definedName name="_j9">#REF!</definedName>
    <definedName name="_MCB1">#REF!</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D2">#REF!</definedName>
    <definedName name="_PD3">#REF!</definedName>
    <definedName name="_PD4">#REF!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PU1">#REF!</definedName>
    <definedName name="_PU2">#REF!</definedName>
    <definedName name="_PU3">#REF!</definedName>
    <definedName name="_PU4">#REF!</definedName>
    <definedName name="_ref2">#REF!</definedName>
    <definedName name="_Rel21">[2]DialogData!$B$15</definedName>
    <definedName name="_REV1">"Texte 161"</definedName>
    <definedName name="_REV2">"Texte 173"</definedName>
    <definedName name="_REV3">"Texte 167"</definedName>
    <definedName name="_REV4">"Texte 179"</definedName>
    <definedName name="_set11">#REF!</definedName>
    <definedName name="_set12">#REF!</definedName>
    <definedName name="_set21">#REF!</definedName>
    <definedName name="_set22">#REF!</definedName>
    <definedName name="_set31">#REF!</definedName>
    <definedName name="_set32">#REF!</definedName>
    <definedName name="_SUM22">#REF!</definedName>
    <definedName name="_TC16">#REF!</definedName>
    <definedName name="_TCU20">#REF!</definedName>
    <definedName name="_TCU32">#REF!</definedName>
    <definedName name="_TCU43">#REF!</definedName>
    <definedName name="_TCU52">#REF!</definedName>
    <definedName name="_TCU8">#REF!</definedName>
    <definedName name="_VAT1">#REF!</definedName>
    <definedName name="_VAT2">#REF!</definedName>
    <definedName name="_WAP1">[3]Main!#REF!</definedName>
    <definedName name="——1">[5]浅埋暗挖!#REF!</definedName>
    <definedName name="a">#REF!</definedName>
    <definedName name="A_11">#REF!</definedName>
    <definedName name="A_8">#REF!</definedName>
    <definedName name="A_9">#REF!</definedName>
    <definedName name="A_AUCACE">[10]Data!$L$64</definedName>
    <definedName name="A_impresión_IM">#REF!</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7505_POP1Y1">#REF!</definedName>
    <definedName name="A954CVSMMS">#REF!</definedName>
    <definedName name="A954CVSTT">#REF!</definedName>
    <definedName name="A955DP">#REF!</definedName>
    <definedName name="A955HWP">#REF!</definedName>
    <definedName name="A955INSTTRAI">#REF!</definedName>
    <definedName name="A955RNPSC">#REF!</definedName>
    <definedName name="A955RNPU">#REF!</definedName>
    <definedName name="aa">[11]Constants!#REF!</definedName>
    <definedName name="aaaaaa">#N/A</definedName>
    <definedName name="ABMD12">#REF!</definedName>
    <definedName name="ABMD16">#REF!</definedName>
    <definedName name="ABMD20">#REF!</definedName>
    <definedName name="ABMD26">#REF!</definedName>
    <definedName name="ABMD32">#REF!</definedName>
    <definedName name="ABMD4">#REF!</definedName>
    <definedName name="ABMD6">#REF!</definedName>
    <definedName name="ABMD9">#REF!</definedName>
    <definedName name="ABST12">#REF!</definedName>
    <definedName name="ABST16">#REF!</definedName>
    <definedName name="ABST20">#REF!</definedName>
    <definedName name="ABST26">#REF!</definedName>
    <definedName name="ABST32">#REF!</definedName>
    <definedName name="ABST7">#REF!</definedName>
    <definedName name="ABST9">#REF!</definedName>
    <definedName name="AC_1">#REF!</definedName>
    <definedName name="AC_2">#REF!</definedName>
    <definedName name="ACCEPTEST">#REF!</definedName>
    <definedName name="ACCEPTEST0">#REF!</definedName>
    <definedName name="ACCEPTEST1">#REF!</definedName>
    <definedName name="acceptest2">#REF!</definedName>
    <definedName name="Actual_Vs_Budget">#REF!</definedName>
    <definedName name="adc">#REF!</definedName>
    <definedName name="additional_calcs">#REF!</definedName>
    <definedName name="additionalunitremote">#REF!</definedName>
    <definedName name="ADMIN">[3]Main!#REF!</definedName>
    <definedName name="ADPS">#REF!</definedName>
    <definedName name="AEDEUR">#REF!</definedName>
    <definedName name="AIP">#REF!</definedName>
    <definedName name="aiu_bottom">'[12]Financ. Overview'!#REF!</definedName>
    <definedName name="alarm_API">[13]Calculation!$B$172</definedName>
    <definedName name="ALCASDHSW">[14]HEADER!#REF!</definedName>
    <definedName name="AlleSpaltenU_on_off">#REF!</definedName>
    <definedName name="ALPTOI">#N/A</definedName>
    <definedName name="ANFANG">#REF!</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NTK1">#REF!</definedName>
    <definedName name="AntKa">#REF!</definedName>
    <definedName name="AntKb">#REF!</definedName>
    <definedName name="AntKc">#REF!</definedName>
    <definedName name="AntKd">#REF!</definedName>
    <definedName name="AntKe">#REF!</definedName>
    <definedName name="AntKf">#REF!</definedName>
    <definedName name="AntKg">#REF!</definedName>
    <definedName name="AntKh">#REF!</definedName>
    <definedName name="AntKi">#REF!</definedName>
    <definedName name="AntKj">#REF!</definedName>
    <definedName name="AntKk">#REF!</definedName>
    <definedName name="AntKl">#REF!</definedName>
    <definedName name="AntKm">#REF!</definedName>
    <definedName name="AntKn">#REF!</definedName>
    <definedName name="AntKo">#REF!</definedName>
    <definedName name="AntKp">#REF!</definedName>
    <definedName name="AntKq">#REF!</definedName>
    <definedName name="AntKr">#REF!</definedName>
    <definedName name="ANTKZ">#REF!</definedName>
    <definedName name="AP">[16]AP!$A$2:$F$25</definedName>
    <definedName name="APC">'[17]Annex 2 - Services details'!#REF!</definedName>
    <definedName name="APEflag">#REF!</definedName>
    <definedName name="APEMINI">#REF!</definedName>
    <definedName name="APESTANDARD">#REF!</definedName>
    <definedName name="App_Interface_All">[18]AP!#REF!</definedName>
    <definedName name="App_Interface_List">[18]AP!#REF!</definedName>
    <definedName name="APP_OFF">[19]本期工程报价总表!$H$28</definedName>
    <definedName name="Appli1">#REF!</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fa">#REF!</definedName>
    <definedName name="asdfasd">#REF!</definedName>
    <definedName name="asdfasdf">#REF!</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R_cost">#REF!</definedName>
    <definedName name="ASR_Price">#REF!</definedName>
    <definedName name="ASR1000_cost">#REF!</definedName>
    <definedName name="ASR1000_price">#REF!</definedName>
    <definedName name="ASS.">[25]CostCtr!#REF!</definedName>
    <definedName name="Assemblies">#REF!</definedName>
    <definedName name="asympt">#REF!</definedName>
    <definedName name="at">[26]Cost!$H$209</definedName>
    <definedName name="ATCSM12">#REF!</definedName>
    <definedName name="ATCSM15">#REF!</definedName>
    <definedName name="ATCSM3">#REF!</definedName>
    <definedName name="ATCSM6">#REF!</definedName>
    <definedName name="ATCSM9">#REF!</definedName>
    <definedName name="ATOM_TOF">[27]Calculation!$B$193</definedName>
    <definedName name="ATOM_TP">[27]Calculation!$B$194</definedName>
    <definedName name="Attached_File">#REF!</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OMCRHMISEGMIL">#REF!</definedName>
    <definedName name="AUOMCRPT">#REF!</definedName>
    <definedName name="AUOMCRXTC">#REF!</definedName>
    <definedName name="AUOMCRXTCGC">#REF!</definedName>
    <definedName name="AUOMCRXTPT">#REF!</definedName>
    <definedName name="Authority">#REF!</definedName>
    <definedName name="autobauding_need">[29]Input!$D$24</definedName>
    <definedName name="AV_PRTIME">[10]Data!$D$93</definedName>
    <definedName name="azaz">'[30]Cabling cost'!$B$69:$B$70</definedName>
    <definedName name="azazz">'[30]Cabling cost'!$B$3:$B$66</definedName>
    <definedName name="b">#REF!</definedName>
    <definedName name="Base">#REF!</definedName>
    <definedName name="base_concentrator">#REF!</definedName>
    <definedName name="Base_Duplex">#REF!</definedName>
    <definedName name="BAse_Onebox">#REF!</definedName>
    <definedName name="Base1">#REF!</definedName>
    <definedName name="Basic">#REF!</definedName>
    <definedName name="basic_interface_A">#REF!</definedName>
    <definedName name="basic_interface_B">#REF!</definedName>
    <definedName name="Basic_Support">[26]Cost!$B$17</definedName>
    <definedName name="Basic_Support_SUN">[26]Cost!$B$18</definedName>
    <definedName name="Basic_without">[26]Cost!$B$2</definedName>
    <definedName name="BasicCost">[31]Constants!#REF!</definedName>
    <definedName name="BasicCost07112003">#REF!</definedName>
    <definedName name="battery_reserve">'[32]gen info'!#REF!</definedName>
    <definedName name="BBAT">#REF!</definedName>
    <definedName name="bbbbb">#N/A</definedName>
    <definedName name="BBPA">#REF!</definedName>
    <definedName name="BBU_2">#REF!</definedName>
    <definedName name="BCDC">#REF!</definedName>
    <definedName name="bd_due_date">#REF!</definedName>
    <definedName name="bd_item_id">#REF!</definedName>
    <definedName name="bd_whs_id">#REF!</definedName>
    <definedName name="BDH_subscriber">[13]Calculation!$B$176</definedName>
    <definedName name="BDH_Trunk">[13]Calculation!$B$177</definedName>
    <definedName name="BEF">#REF!</definedName>
    <definedName name="Beg_Bal">#REF!</definedName>
    <definedName name="BESM">#REF!</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HPS">#REF!</definedName>
    <definedName name="BIDDER">[3]Main!#REF!</definedName>
    <definedName name="bo_buy_order">#REF!</definedName>
    <definedName name="BOM_LIST2">#REF!</definedName>
    <definedName name="Bonus">'[35]7505 Module Prices'!#REF!</definedName>
    <definedName name="BOQin_Configs">[22]BOQin!#REF!</definedName>
    <definedName name="BOQin_CRP1">[22]BOQin!#REF!</definedName>
    <definedName name="BOQin_CRP2">[22]BOQin!#REF!</definedName>
    <definedName name="bp_apply_user">#REF!</definedName>
    <definedName name="bp_proj_id">#REF!</definedName>
    <definedName name="bp_sheet_no">#REF!</definedName>
    <definedName name="bs61_need">[29]Input!$D$22</definedName>
    <definedName name="BSC_1_upgrade">#REF!</definedName>
    <definedName name="BSC_2_upgrade">#REF!</definedName>
    <definedName name="BSC_g1_12_6">#REF!</definedName>
    <definedName name="BSC_g1_28_8">#REF!</definedName>
    <definedName name="BSC_g1_44_12">#REF!</definedName>
    <definedName name="BSC_G1_60_15">#REF!</definedName>
    <definedName name="BSC_g1_ext_12_6_to_28_8">#REF!</definedName>
    <definedName name="BSC_g1_ext_28_8_to_44_12">#REF!</definedName>
    <definedName name="BSC_G1_ext_44_12_to_60_15">#REF!</definedName>
    <definedName name="bsc_hw">#REF!</definedName>
    <definedName name="BSC_TC012_060_S11_020">#REF!</definedName>
    <definedName name="bsctc_hw">#REF!</definedName>
    <definedName name="BSS_ENGSERVICE">#REF!</definedName>
    <definedName name="BSS_EQUIPMENT">#REF!</definedName>
    <definedName name="BSS_TRAINING">#REF!</definedName>
    <definedName name="BSTCE_ch_per_trunk">[10]DialogData!$D$28</definedName>
    <definedName name="bt">[26]Cost!$J$209</definedName>
    <definedName name="BTS">#REF!</definedName>
    <definedName name="BTS_301ad_13">#REF!</definedName>
    <definedName name="bts_area">#REF!</definedName>
    <definedName name="bts_ext">#REF!</definedName>
    <definedName name="BTS_HW">#REF!</definedName>
    <definedName name="bts_spa">#REF!</definedName>
    <definedName name="BTS3011224">#REF!</definedName>
    <definedName name="bts3012224">#REF!</definedName>
    <definedName name="bts301ad13">#REF!</definedName>
    <definedName name="bts301ad15">#REF!</definedName>
    <definedName name="bts301ad21">#REF!</definedName>
    <definedName name="bts301ad24">#REF!</definedName>
    <definedName name="bts302ad13">#REF!</definedName>
    <definedName name="bts302ad15">#REF!</definedName>
    <definedName name="bts302ad21">#REF!</definedName>
    <definedName name="bts302ad22">#REF!</definedName>
    <definedName name="bts302ad24">#REF!</definedName>
    <definedName name="bts302ad31">#REF!</definedName>
    <definedName name="bts303ad21">#REF!</definedName>
    <definedName name="bts303ad22">#REF!</definedName>
    <definedName name="bts303ad31">#REF!</definedName>
    <definedName name="bts304ad21">#REF!</definedName>
    <definedName name="bts304ad22">#REF!</definedName>
    <definedName name="bts304ad31">#REF!</definedName>
    <definedName name="bts306ad22">#REF!</definedName>
    <definedName name="bts308ad22">#REF!</definedName>
    <definedName name="bts502ad21">#REF!</definedName>
    <definedName name="bts502ad22">#REF!</definedName>
    <definedName name="bts502ad31">#REF!</definedName>
    <definedName name="bts503ad22">#REF!</definedName>
    <definedName name="bts504ad22">#REF!</definedName>
    <definedName name="BTSAREA">'[15]MPT FA'!$B$3:$C$180</definedName>
    <definedName name="BTU">#REF!</definedName>
    <definedName name="Building_Blocks">#REF!</definedName>
    <definedName name="BUOMCRH100">#REF!</definedName>
    <definedName name="BUOMCRH200">#REF!</definedName>
    <definedName name="BUOMCRHOSTHS">#REF!</definedName>
    <definedName name="Bust">'[36]00000ppy'!$C$31</definedName>
    <definedName name="buy_info">#REF!</definedName>
    <definedName name="buy_price">#REF!</definedName>
    <definedName name="buy_qty">#REF!</definedName>
    <definedName name="B主筋锚长">[37]内围地梁钢筋说明!$C$17</definedName>
    <definedName name="CABINET2M">#REF!</definedName>
    <definedName name="Cabinets">#REF!</definedName>
    <definedName name="CABLE">#REF!</definedName>
    <definedName name="cableimpedance">#REF!</definedName>
    <definedName name="cabs_range">[32]data!#REF!</definedName>
    <definedName name="cabs_size">'[32]gen info'!#REF!</definedName>
    <definedName name="CalcNum">[38]Summary!$K$4</definedName>
    <definedName name="Calculation_1">#REF!</definedName>
    <definedName name="calibration">#REF!</definedName>
    <definedName name="call_busy_need">[29]Input!$D$37</definedName>
    <definedName name="CAMBIO">#REF!</definedName>
    <definedName name="camel_need">[29]Input!$D$32</definedName>
    <definedName name="cap">#REF!</definedName>
    <definedName name="Catalogue">#REF!</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#REF!</definedName>
    <definedName name="CDEFactor">[32]data!#REF!</definedName>
    <definedName name="CDMA">[13]Calculation!$B$82</definedName>
    <definedName name="CDMA_version">[13]Calculation!$B$89</definedName>
    <definedName name="CDP">[22]Entry!$D$62</definedName>
    <definedName name="CDR包大小">#REF!</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FUT">#REF!</definedName>
    <definedName name="changde">#N/A</definedName>
    <definedName name="changde1">#N/A</definedName>
    <definedName name="Change">#REF!</definedName>
    <definedName name="Chassis_Basic">[20]MU!#REF!</definedName>
    <definedName name="Chassis_Enhanced">[20]MU!#REF!</definedName>
    <definedName name="Chassis_Mission">[20]MU!#REF!</definedName>
    <definedName name="CHECK_BB">#REF!</definedName>
    <definedName name="CHECK_PRICE">[41]Prices!$B$17:$N$358</definedName>
    <definedName name="checker">#REF!</definedName>
    <definedName name="CHFEU">#REF!</definedName>
    <definedName name="CHFEUR">#REF!</definedName>
    <definedName name="CHK_RACK">[3]Main!#REF!</definedName>
    <definedName name="cht">[10]Input!$E$45</definedName>
    <definedName name="CIF">#REF!</definedName>
    <definedName name="CIP">[32]Gen.info!$H$3</definedName>
    <definedName name="CISCIO_OFF">[19]本期工程报价总表!$H$16</definedName>
    <definedName name="City_Call">[13]Calculation!$B$180</definedName>
    <definedName name="city_no">[40]Reference!#REF!</definedName>
    <definedName name="cl">#REF!</definedName>
    <definedName name="claudiu">[22]Rates!$I$10:$Q$23</definedName>
    <definedName name="Client">#REF!</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#REF!</definedName>
    <definedName name="COEF_3RD">[3]Main!#REF!</definedName>
    <definedName name="COEF_HW">[3]Main!#REF!</definedName>
    <definedName name="COEF_PJ">[3]Main!#REF!</definedName>
    <definedName name="COEF_SVC">[3]Main!#REF!</definedName>
    <definedName name="Coeff_Serv">#REF!</definedName>
    <definedName name="Coeff_Tmn">#REF!</definedName>
    <definedName name="CoefGVM">#REF!</definedName>
    <definedName name="CoefNote">#REF!</definedName>
    <definedName name="CoefNote1">#REF!</definedName>
    <definedName name="CoefNote2">#REF!</definedName>
    <definedName name="CoefWarn">#REF!</definedName>
    <definedName name="CoefWarn1">#REF!</definedName>
    <definedName name="CommentCRP">"Texte 1"</definedName>
    <definedName name="COMMISSION">#REF!</definedName>
    <definedName name="COMMISSION0">#REF!</definedName>
    <definedName name="COMMISSION1">#REF!</definedName>
    <definedName name="commission2">#REF!</definedName>
    <definedName name="CommonOpt">#REF!</definedName>
    <definedName name="Config">#REF!</definedName>
    <definedName name="Configuration">[13]Calculation!$B$116</definedName>
    <definedName name="Configurations">#REF!</definedName>
    <definedName name="CONTACTOR">[42]contactor!$A$5:$J$37</definedName>
    <definedName name="contactor1">#REF!</definedName>
    <definedName name="Continue">'[36]00000ppy'!$C$9</definedName>
    <definedName name="Contract">#REF!</definedName>
    <definedName name="Conv">#REF!</definedName>
    <definedName name="conveyer">#REF!</definedName>
    <definedName name="Copyright" hidden="1">"© 1995 Worley Limited"</definedName>
    <definedName name="Corba">[43]Costnote!#REF!</definedName>
    <definedName name="Core1">#REF!</definedName>
    <definedName name="COref_prc">[40]Reference!#REF!</definedName>
    <definedName name="Cost_C">#REF!</definedName>
    <definedName name="Cost_C1">#REF!</definedName>
    <definedName name="Cost_C10">#REF!</definedName>
    <definedName name="Cost_C11">#REF!</definedName>
    <definedName name="Cost_C12">#REF!</definedName>
    <definedName name="Cost_C2">#REF!</definedName>
    <definedName name="Cost_C3">#REF!</definedName>
    <definedName name="Cost_C4">#REF!</definedName>
    <definedName name="Cost_C5">#REF!</definedName>
    <definedName name="Cost_C6">#REF!</definedName>
    <definedName name="Cost_C7">#REF!</definedName>
    <definedName name="Cost_C8">#REF!</definedName>
    <definedName name="Cost_C9">#REF!</definedName>
    <definedName name="Cost_E">#REF!</definedName>
    <definedName name="Cost_E1">#REF!</definedName>
    <definedName name="Cost_E10">#REF!</definedName>
    <definedName name="Cost_E11">#REF!</definedName>
    <definedName name="Cost_E12">#REF!</definedName>
    <definedName name="Cost_E2">#REF!</definedName>
    <definedName name="Cost_E3">#REF!</definedName>
    <definedName name="Cost_E4">#REF!</definedName>
    <definedName name="Cost_E5">#REF!</definedName>
    <definedName name="Cost_E6">#REF!</definedName>
    <definedName name="Cost_E7">#REF!</definedName>
    <definedName name="Cost_E8">#REF!</definedName>
    <definedName name="Cost_E9">#REF!</definedName>
    <definedName name="Cost_G">#REF!</definedName>
    <definedName name="Cost_G1">#REF!</definedName>
    <definedName name="Cost_G10">#REF!</definedName>
    <definedName name="Cost_G11">#REF!</definedName>
    <definedName name="Cost_G12">#REF!</definedName>
    <definedName name="Cost_G2">#REF!</definedName>
    <definedName name="Cost_G3">#REF!</definedName>
    <definedName name="Cost_G4">#REF!</definedName>
    <definedName name="Cost_G5">#REF!</definedName>
    <definedName name="Cost_G6">#REF!</definedName>
    <definedName name="Cost_G7">#REF!</definedName>
    <definedName name="Cost_G8">#REF!</definedName>
    <definedName name="Cost_G9">#REF!</definedName>
    <definedName name="Cost_I">#REF!</definedName>
    <definedName name="Cost_I1">#REF!</definedName>
    <definedName name="Cost_I10">#REF!</definedName>
    <definedName name="Cost_I11">#REF!</definedName>
    <definedName name="Cost_I12">#REF!</definedName>
    <definedName name="Cost_I2">#REF!</definedName>
    <definedName name="Cost_I3">#REF!</definedName>
    <definedName name="Cost_I4">#REF!</definedName>
    <definedName name="Cost_I5">#REF!</definedName>
    <definedName name="Cost_I6">#REF!</definedName>
    <definedName name="Cost_I7">#REF!</definedName>
    <definedName name="Cost_I8">#REF!</definedName>
    <definedName name="Cost_I9">#REF!</definedName>
    <definedName name="Cost_K">#REF!</definedName>
    <definedName name="Cost_K1">#REF!</definedName>
    <definedName name="Cost_K10">#REF!</definedName>
    <definedName name="Cost_K11">#REF!</definedName>
    <definedName name="Cost_K12">#REF!</definedName>
    <definedName name="Cost_K2">#REF!</definedName>
    <definedName name="Cost_K3">#REF!</definedName>
    <definedName name="Cost_K4">#REF!</definedName>
    <definedName name="Cost_K5">#REF!</definedName>
    <definedName name="Cost_K6">#REF!</definedName>
    <definedName name="Cost_K7">#REF!</definedName>
    <definedName name="Cost_K8">#REF!</definedName>
    <definedName name="Cost_K9">#REF!</definedName>
    <definedName name="Cost_Living">#REF!</definedName>
    <definedName name="Cost_M">#REF!</definedName>
    <definedName name="Cost_M1">#REF!</definedName>
    <definedName name="Cost_M10">#REF!</definedName>
    <definedName name="Cost_M11">#REF!</definedName>
    <definedName name="Cost_M12">#REF!</definedName>
    <definedName name="Cost_M2">#REF!</definedName>
    <definedName name="Cost_M3">#REF!</definedName>
    <definedName name="Cost_M4">#REF!</definedName>
    <definedName name="Cost_M5">#REF!</definedName>
    <definedName name="Cost_M6">#REF!</definedName>
    <definedName name="Cost_M7">#REF!</definedName>
    <definedName name="Cost_M8">#REF!</definedName>
    <definedName name="Cost_M9">#REF!</definedName>
    <definedName name="Cost_man_day">#REF!</definedName>
    <definedName name="Cost_Nx">60%</definedName>
    <definedName name="Cost_p_PW">'[17]Annex 2 - Services details'!#REF!</definedName>
    <definedName name="cost_to_delete">[40]Sheet1!$E$20:$H$686</definedName>
    <definedName name="Cost_Travel">#REF!</definedName>
    <definedName name="CostCtr">#REF!</definedName>
    <definedName name="Countries">#REF!</definedName>
    <definedName name="country">[22]Country!$C$8</definedName>
    <definedName name="Country_All">[44]INPUT!$A$50:$B$236</definedName>
    <definedName name="Country_data">[22]Country!$B$58:$I$243</definedName>
    <definedName name="CPP">#REF!</definedName>
    <definedName name="CPRA">#REF!</definedName>
    <definedName name="CRBG">#REF!</definedName>
    <definedName name="_xlnm.Criteria">#REF!</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DP">#REF!</definedName>
    <definedName name="cur">[22]Data!$B$21</definedName>
    <definedName name="cur_1">[22]Data!$B$22</definedName>
    <definedName name="cur_2">[22]Data!$B$23</definedName>
    <definedName name="cur_factor">[13]Calculation!$B$106</definedName>
    <definedName name="CurrBase">[45]Configure!$D$1</definedName>
    <definedName name="Currency">#REF!</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CyCoef">#REF!</definedName>
    <definedName name="CyName">#REF!</definedName>
    <definedName name="D">#REF!</definedName>
    <definedName name="D_Duplex">#REF!</definedName>
    <definedName name="D_Onebox">#REF!</definedName>
    <definedName name="DADE">#REF!</definedName>
    <definedName name="DAGDGADG">'[47]承台(砖模) '!#REF!</definedName>
    <definedName name="DailyCost">[31]Constants!$B$4</definedName>
    <definedName name="DailyCost07112003">#REF!</definedName>
    <definedName name="DAM_CAPS">'[48]3.1 Configuration'!#REF!</definedName>
    <definedName name="Data">#REF!</definedName>
    <definedName name="data_compress">[29]Input!$D$23</definedName>
    <definedName name="DATA_DB">[10]Data!$T$67</definedName>
    <definedName name="dataa">#REF!</definedName>
    <definedName name="Database">#REF!</definedName>
    <definedName name="Date">#REF!</definedName>
    <definedName name="DATE1">"Texte 162"</definedName>
    <definedName name="DATE2">"Texte 174"</definedName>
    <definedName name="DATE3">"Texte 168"</definedName>
    <definedName name="DATE4">"Texte 180"</definedName>
    <definedName name="DATSAIS">[22]Entry!$N$4</definedName>
    <definedName name="DB2M13">#REF!</definedName>
    <definedName name="DB2M14">#REF!</definedName>
    <definedName name="dbTitle_BudgetStyle">[49]G2TempSheet!$E$4</definedName>
    <definedName name="dbTitle_builder">[49]G2TempSheet!$C$4</definedName>
    <definedName name="dbTitle_projectname">[49]G2TempSheet!$D$4</definedName>
    <definedName name="DC_BOX">#REF!</definedName>
    <definedName name="DCDB">#REF!</definedName>
    <definedName name="DCN">[13]Calculation!$B$119</definedName>
    <definedName name="DCN_conf">[13]Calculation!$B$120</definedName>
    <definedName name="DDE_elements">#REF!</definedName>
    <definedName name="DDF">#REF!</definedName>
    <definedName name="Decimal">#REF!</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M">#REF!</definedName>
    <definedName name="depr">[50]DETAIL!#REF!</definedName>
    <definedName name="Description">#REF!</definedName>
    <definedName name="DESIGNATION2">"Texte 175"</definedName>
    <definedName name="DESIGNATION3">"Texte 169"</definedName>
    <definedName name="DESIGNATION4">"Texte 181"</definedName>
    <definedName name="designer">#REF!</definedName>
    <definedName name="Devise">#REF!</definedName>
    <definedName name="devpt">[40]Reference!$C$11</definedName>
    <definedName name="dezm">#REF!</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iscount">#REF!</definedName>
    <definedName name="Discount_Sun">#REF!</definedName>
    <definedName name="DL380_G3">[53]Data!$F$91</definedName>
    <definedName name="DM">'[54]General Input'!$E$7</definedName>
    <definedName name="Dollar">#REF!</definedName>
    <definedName name="downarea">'[15]MPT FA'!$B$376:$D$377</definedName>
    <definedName name="downsrea">#REF!</definedName>
    <definedName name="Downtilt1">#REF!</definedName>
    <definedName name="Downtilt2">#REF!</definedName>
    <definedName name="dP">'[46]NPCPP-70-DS-017'!$D$129</definedName>
    <definedName name="DRUCK1">#REF!</definedName>
    <definedName name="DRUCK2">#REF!</definedName>
    <definedName name="Druckbereich_MI">#REF!</definedName>
    <definedName name="DS_No">#REF!</definedName>
    <definedName name="DTCA11">#REF!</definedName>
    <definedName name="DTCA12">#REF!</definedName>
    <definedName name="DTCB11">#REF!</definedName>
    <definedName name="DTCB12">#REF!</definedName>
    <definedName name="DTMF">[2]DialogData!$B$23</definedName>
    <definedName name="Duplex">#REF!</definedName>
    <definedName name="Duplex_Price_Port">#REF!</definedName>
    <definedName name="dw">[55]单位库!$A$1:$A$65536</definedName>
    <definedName name="dwgname">#REF!</definedName>
    <definedName name="DX2M13">#REF!</definedName>
    <definedName name="DX2M14">#REF!</definedName>
    <definedName name="E1_H.323">'[56]E1-prot'!#REF!</definedName>
    <definedName name="E1_R1.5">'[56]E1-prot'!#REF!</definedName>
    <definedName name="earthp1">#REF!</definedName>
    <definedName name="earthp2">#REF!</definedName>
    <definedName name="earthp3">#REF!</definedName>
    <definedName name="ECU">#REF!</definedName>
    <definedName name="Edition">#REF!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d_Bal">#REF!</definedName>
    <definedName name="Engine_Margin">[26]Cost!$B$7</definedName>
    <definedName name="Enhanced">#REF!</definedName>
    <definedName name="Enhanced_Support">[26]Cost!$B$19</definedName>
    <definedName name="Enhanced_Support_SUN">[26]Cost!$B$20</definedName>
    <definedName name="Enhanced_without">[26]Cost!$B$15</definedName>
    <definedName name="EnhancedCost">[31]Constants!#REF!</definedName>
    <definedName name="EnhancedCost07112003">#REF!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RPList">#REF!</definedName>
    <definedName name="Essai_multiple">#REF!</definedName>
    <definedName name="ETABLI2">"Texte 176"</definedName>
    <definedName name="ETABLI3">"Texte 170"</definedName>
    <definedName name="ETABLI4">"Texte 182"</definedName>
    <definedName name="EUOMCRGND">#REF!</definedName>
    <definedName name="EUOMCRH100">#REF!</definedName>
    <definedName name="EUOMCRH50">#REF!</definedName>
    <definedName name="EUOMCRHMIS10">#REF!</definedName>
    <definedName name="EUOMCRHMIS5">#REF!</definedName>
    <definedName name="EUOMCRPMEBG">#REF!</definedName>
    <definedName name="EUOMCRSLT">#REF!</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uros_Price">#REF!</definedName>
    <definedName name="Euros_price_channel">#REF!</definedName>
    <definedName name="Euros_price_Unit">#REF!</definedName>
    <definedName name="Evolution_prime">[26]Cost!$B$14</definedName>
    <definedName name="exchange_rate">'[60]#REF'!$C$65</definedName>
    <definedName name="exchangename">[21]Input!$E$5</definedName>
    <definedName name="Exp">'[17]Annex 2 - Services details'!#REF!</definedName>
    <definedName name="EXP_01_OUT">#REF!</definedName>
    <definedName name="expected_nodeB">#REF!</definedName>
    <definedName name="exrate">#REF!</definedName>
    <definedName name="Ext">[61]DialogData!$B$14</definedName>
    <definedName name="Extension">#REF!</definedName>
    <definedName name="extension_interface_A">#REF!</definedName>
    <definedName name="extension_interface_B">#REF!</definedName>
    <definedName name="Extra_Pay">#REF!</definedName>
    <definedName name="f">[62]旧区一层照明更改!$G$8</definedName>
    <definedName name="F_1">#REF!</definedName>
    <definedName name="F_2">#REF!</definedName>
    <definedName name="F_28">#REF!</definedName>
    <definedName name="f_ovld">[10]Data!$D$92</definedName>
    <definedName name="F5_OFF">[19]本期工程报价总表!$H$17</definedName>
    <definedName name="F8aplat_Data">[22]F8aplat!$D$1:$E$32</definedName>
    <definedName name="FACCEPT">#REF!</definedName>
    <definedName name="faxmail">'[63]gen info'!$C$52</definedName>
    <definedName name="FCiscoAccess">'[64]Resumen Precios'!$J$8</definedName>
    <definedName name="FCPS">#REF!</definedName>
    <definedName name="Fd">'[46]NPCPP-70-DS-017'!$E$145</definedName>
    <definedName name="FD_9042_1">#REF!</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eedarea">#REF!</definedName>
    <definedName name="feeder1">#REF!</definedName>
    <definedName name="feeder2">#REF!</definedName>
    <definedName name="feeder3">#REF!</definedName>
    <definedName name="FFinancieroXylan">[65]FACTORES!$C$7</definedName>
    <definedName name="FGarantiaXylan">[65]FACTORES!$C$8</definedName>
    <definedName name="FGastosXylan_HW">[65]FACTORES!$C$5</definedName>
    <definedName name="FICE">#REF!</definedName>
    <definedName name="filenumber">[21]Input!$E$2</definedName>
    <definedName name="Filter_MediaServer">#REF!</definedName>
    <definedName name="Filter_MGC">#REF!</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IGHTGER">#REF!</definedName>
    <definedName name="Flow">'[46]NPCPP-70-DS-017'!$E$130</definedName>
    <definedName name="FMargenXylan">[65]FACTORES!$C$10</definedName>
    <definedName name="fob_bss">#REF!</definedName>
    <definedName name="FollowUp1">#REF!</definedName>
    <definedName name="FormAPICA">#REF!</definedName>
    <definedName name="FormComp">#REF!</definedName>
    <definedName name="FormGVM">#REF!</definedName>
    <definedName name="FormGVM1">#REF!</definedName>
    <definedName name="FormGVM2">#REF!</definedName>
    <definedName name="FormIP">#REF!</definedName>
    <definedName name="FormMain">#REF!</definedName>
    <definedName name="FormSMSC">#REF!</definedName>
    <definedName name="FormUMS">#REF!</definedName>
    <definedName name="Fp">'[46]NPCPP-70-DS-017'!$E$131</definedName>
    <definedName name="Fr">'[46]NPCPP-70-DS-017'!$E$147</definedName>
    <definedName name="fraud_pre_need">[29]Input!$D$43</definedName>
    <definedName name="FRBG">#REF!</definedName>
    <definedName name="FRC">[67]Main!$C$9</definedName>
    <definedName name="FREG">#REF!</definedName>
    <definedName name="frequencytable">'[23]Input General'!#REF!</definedName>
    <definedName name="FRF">#REF!</definedName>
    <definedName name="FUCO">#REF!</definedName>
    <definedName name="FUDP">#REF!</definedName>
    <definedName name="Full_Print">#REF!</definedName>
    <definedName name="FUMO">#REF!</definedName>
    <definedName name="fuselink">#REF!</definedName>
    <definedName name="FX_RATE">'[45]Exchange Rate Link Sheet'!$H$10</definedName>
    <definedName name="FXRate">[45]Configure!$C$1</definedName>
    <definedName name="G">[68]旧区一层照明更改!$G$8</definedName>
    <definedName name="gbpeur">#REF!</definedName>
    <definedName name="gc_need">[29]Input!$D$27</definedName>
    <definedName name="GenNumber">'[69]gen info'!$A$9</definedName>
    <definedName name="ghj" hidden="1">{#N/A,#N/A,TRUE,"Config1";#N/A,#N/A,TRUE,"Config2";#N/A,#N/A,TRUE,"Config3";#N/A,#N/A,TRUE,"Config4";#N/A,#N/A,TRUE,"Config5";#N/A,#N/A,TRUE,"Config6";#N/A,#N/A,TRUE,"Config7"}</definedName>
    <definedName name="GI_CDMA">#REF!</definedName>
    <definedName name="GI_FIX">#REF!</definedName>
    <definedName name="GI_GSM">#REF!</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RMODULE">#REF!</definedName>
    <definedName name="GSM">'[70]Proposal SMC'!#REF!</definedName>
    <definedName name="GSM_Version">[13]Calculation!$B$87</definedName>
    <definedName name="guo">[14]SUMMARY!$F$1:$F$4</definedName>
    <definedName name="guoli">[14]SUMMARY!$F$1:$G$4</definedName>
    <definedName name="GVMCust">#REF!</definedName>
    <definedName name="GW_7505">"A7505"</definedName>
    <definedName name="GW_7510_20">"A7510_R2.0"</definedName>
    <definedName name="GW_7510_21">"A7510_R2.1"</definedName>
    <definedName name="GW_for_Trial">#REF!</definedName>
    <definedName name="h">[71]Parameters!#REF!</definedName>
    <definedName name="H6D">#REF!</definedName>
    <definedName name="H7D">#REF!</definedName>
    <definedName name="HA">[72]Configuration!$AB$10</definedName>
    <definedName name="Hardware">#REF!</definedName>
    <definedName name="Hardware_Margin">[20]Parametres!$B$2</definedName>
    <definedName name="HAUPT">#REF!</definedName>
    <definedName name="HB_160">#REF!</definedName>
    <definedName name="HB_200">#REF!</definedName>
    <definedName name="header_cfo">[40]Sheet1!$C$16:$L$16</definedName>
    <definedName name="Header_Row">ROW(#REF!)</definedName>
    <definedName name="HEAT">#REF!</definedName>
    <definedName name="HEXU">#REF!</definedName>
    <definedName name="High_end">'[48]3.1 Configuration'!#REF!</definedName>
    <definedName name="HLR_ch_per_trunk">[10]DialogData!$D$40</definedName>
    <definedName name="hlr_mat">#REF!</definedName>
    <definedName name="hlr_name">[29]Input!$E$5</definedName>
    <definedName name="hlr_range">[32]data!#REF!</definedName>
    <definedName name="hlr_size">'[32]gen info'!#REF!</definedName>
    <definedName name="hlr_virtual_sites">'[32]gen info'!#REF!</definedName>
    <definedName name="HomeTop">#REF!</definedName>
    <definedName name="hostfee">'[12]Financ. Overview'!$H$12</definedName>
    <definedName name="HP">[73]HP!$A$2:$G$67</definedName>
    <definedName name="HP_OFF">[19]本期工程报价总表!$H$11</definedName>
    <definedName name="HP09FRDC">#REF!</definedName>
    <definedName name="HP1D">#REF!</definedName>
    <definedName name="HP2D">#REF!</definedName>
    <definedName name="HP3D">#REF!</definedName>
    <definedName name="HP4D">#REF!</definedName>
    <definedName name="HP5D">#REF!</definedName>
    <definedName name="HP6D">#REF!</definedName>
    <definedName name="HP7D">#REF!</definedName>
    <definedName name="HP8D">#REF!</definedName>
    <definedName name="HP9D">#REF!</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TTP包大小">#REF!</definedName>
    <definedName name="hvac">'[12]Financ. Overview'!#REF!</definedName>
    <definedName name="HW_coef">[74]Parametres!$B$6</definedName>
    <definedName name="HW_discount">#REF!</definedName>
    <definedName name="HW_Margin">[26]Cost!$C$3</definedName>
    <definedName name="HW_Margin_Elip">[26]Cost!#REF!</definedName>
    <definedName name="HWSheet">1</definedName>
    <definedName name="HWsupport">'[75]HW-SW Support'!#REF!</definedName>
    <definedName name="hzglj">#REF!</definedName>
    <definedName name="ii">[11]Constants!$B$5</definedName>
    <definedName name="il_item_mtrl">#REF!</definedName>
    <definedName name="il_item_name">#REF!</definedName>
    <definedName name="il_item_std">#REF!</definedName>
    <definedName name="il_unit">#REF!</definedName>
    <definedName name="Impedance">'[48]3.1 Configuration'!#REF!</definedName>
    <definedName name="Impedance_120">'[48]3.1 Configuration'!#REF!</definedName>
    <definedName name="Impedance_75">'[48]3.1 Configuration'!#REF!</definedName>
    <definedName name="in_block">[2]DialogData!$B$16</definedName>
    <definedName name="IN_BSS_E">#REF!</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fra1">#REF!</definedName>
    <definedName name="Inlet">'[46]NPCPP-70-DS-017'!$Q$4</definedName>
    <definedName name="Inlet_d">'[46]NPCPP-70-DS-017'!$E$144</definedName>
    <definedName name="input">#REF!,#REF!,#REF!,#REF!,#REF!</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ANTENNA">#REF!</definedName>
    <definedName name="instaantenna2">#REF!</definedName>
    <definedName name="instabss2">#REF!</definedName>
    <definedName name="instadocumentation2">#REF!</definedName>
    <definedName name="Instal">#REF!</definedName>
    <definedName name="InstalA">#REF!</definedName>
    <definedName name="Installation">#REF!</definedName>
    <definedName name="INSTALLMATSDH">[14]HEADER!#REF!</definedName>
    <definedName name="InstalSup">#REF!</definedName>
    <definedName name="INSTASUPERV">#REF!</definedName>
    <definedName name="INSTASURVEY">#REF!</definedName>
    <definedName name="INSTASURVEY0">#REF!</definedName>
    <definedName name="INSTASURVEY1">#REF!</definedName>
    <definedName name="instasurvey2">#REF!</definedName>
    <definedName name="INSTBSS">#REF!</definedName>
    <definedName name="INSTBSS0">#REF!</definedName>
    <definedName name="INSTBSS1">#REF!</definedName>
    <definedName name="INSTDOCUMENTATION">#REF!</definedName>
    <definedName name="INSTDOCUMENTATION0">#REF!</definedName>
    <definedName name="INSTdocumentation1">#REF!</definedName>
    <definedName name="INSTPLANNING">#REF!</definedName>
    <definedName name="Int">#REF!</definedName>
    <definedName name="interception_ch_per_trunk">[34]Sheet1!#REF!</definedName>
    <definedName name="Interest_Rate">#REF!</definedName>
    <definedName name="INTROA900CHI">#REF!</definedName>
    <definedName name="INTROA900GER">#REF!</definedName>
    <definedName name="IPIS">[40]Reference!$W$17</definedName>
    <definedName name="IPIS_bonds">#REF!</definedName>
    <definedName name="IPIS_clientrisk">#REF!</definedName>
    <definedName name="IPIS_exchangerisk">#REF!</definedName>
    <definedName name="IPIS_financing">#REF!</definedName>
    <definedName name="IPIS_Financing1">#REF!</definedName>
    <definedName name="IPIS_nego">#REF!</definedName>
    <definedName name="IPIS_sellingcom">#REF!</definedName>
    <definedName name="IPIS_Sheets_Name">[22]Data!$B$3:$G$3</definedName>
    <definedName name="IPIS_tax">#REF!</definedName>
    <definedName name="IPIS_Tax1">#REF!</definedName>
    <definedName name="IPIS_Total">#REF!</definedName>
    <definedName name="Ipis_Total_C">#REF!</definedName>
    <definedName name="IPIS_Total_E">#REF!</definedName>
    <definedName name="IPIS_Total_G">#REF!</definedName>
    <definedName name="IPIS_Total_I">#REF!</definedName>
    <definedName name="IPIS_Total_K">#REF!</definedName>
    <definedName name="Ipis_Total_M">#REF!</definedName>
    <definedName name="IPIS_Total1">#REF!</definedName>
    <definedName name="IPIS_Used">[22]Data!$B$4:$G$4</definedName>
    <definedName name="IPSoft">#REF!</definedName>
    <definedName name="IPT_RSP">#REF!</definedName>
    <definedName name="ISDN">#REF!</definedName>
    <definedName name="ISDN_GW1">#REF!</definedName>
    <definedName name="ISDN_GW2">#REF!</definedName>
    <definedName name="ISDN_GW3">#REF!</definedName>
    <definedName name="ISDN_GW4">#REF!</definedName>
    <definedName name="ISDN_R1">#REF!</definedName>
    <definedName name="ISDN_R2">#REF!</definedName>
    <definedName name="ISDN_R3">#REF!</definedName>
    <definedName name="IT_BSS_E">#REF!</definedName>
    <definedName name="IT_BSS_E_CHN">#REF!</definedName>
    <definedName name="Item">#REF!</definedName>
    <definedName name="item_spec">#REF!</definedName>
    <definedName name="ITP">#REF!</definedName>
    <definedName name="ITP_A7505">#REF!</definedName>
    <definedName name="ITP_A7510">#REF!</definedName>
    <definedName name="ITP_A7515">#REF!</definedName>
    <definedName name="ITP_C">#REF!</definedName>
    <definedName name="ITP_discount">[26]Cost!$B$2</definedName>
    <definedName name="ITP_doc">[26]Cost!$B$4</definedName>
    <definedName name="ITP_E">#REF!</definedName>
    <definedName name="ITP_G">#REF!</definedName>
    <definedName name="ITP_hard">[26]Cost!$B$5</definedName>
    <definedName name="ITP_I">#REF!</definedName>
    <definedName name="ITP_K">#REF!</definedName>
    <definedName name="ITP_M">#REF!</definedName>
    <definedName name="ITP_other">#REF!</definedName>
    <definedName name="ITP_practical_training">#REF!</definedName>
    <definedName name="ITP_services">[26]Cost!$B$6</definedName>
    <definedName name="ITP_soft">[26]Cost!$B$3</definedName>
    <definedName name="ITP_SWApp">[71]Parameters!#REF!</definedName>
    <definedName name="ITP_theoretical_training">#REF!</definedName>
    <definedName name="itpmw">[14]SUMMARY!$L$5</definedName>
    <definedName name="IVR">#REF!</definedName>
    <definedName name="Java业务使用率">#REF!</definedName>
    <definedName name="jgtable">#REF!</definedName>
    <definedName name="jhgj" hidden="1">{"COST",#N/A,FALSE,"SYNTHESE";"MARGIN",#N/A,FALSE,"SYNTHESE";"LOT_COM",#N/A,FALSE,"SYNTHESE"}</definedName>
    <definedName name="jhll">#REF!</definedName>
    <definedName name="jjf">#REF!</definedName>
    <definedName name="jjlx">#REF!</definedName>
    <definedName name="Jumper_Cable">#REF!</definedName>
    <definedName name="k">#REF!</definedName>
    <definedName name="K_ADM">'[77]1320CT'!$D$1</definedName>
    <definedName name="K_Pv_PECT_Ext">[78]Data!$B$57</definedName>
    <definedName name="K_Pv_Training">[78]Data!$B$59</definedName>
    <definedName name="key_basic">#REF!</definedName>
    <definedName name="key_moy">#REF!</definedName>
    <definedName name="key_noble">#REF!</definedName>
    <definedName name="kk">#REF!</definedName>
    <definedName name="kkkkkkkk">#REF!</definedName>
    <definedName name="L2_BSS_E">#REF!</definedName>
    <definedName name="Lab_as_Trial">#REF!</definedName>
    <definedName name="Lab_delivery">#REF!</definedName>
    <definedName name="LAN_APS">[13]Calculation!$B$128</definedName>
    <definedName name="LAN_CS">[13]Calculation!$B$127</definedName>
    <definedName name="language_e_l">#REF!</definedName>
    <definedName name="language_input">#REF!</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e">#REF!</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ivingExpenses07112003">#REF!</definedName>
    <definedName name="LK2M11">#REF!</definedName>
    <definedName name="LK2M12">#REF!</definedName>
    <definedName name="lll" hidden="1">{#N/A,#N/A,TRUE,"Config1";#N/A,#N/A,TRUE,"Config2";#N/A,#N/A,TRUE,"Config3";#N/A,#N/A,TRUE,"Config4";#N/A,#N/A,TRUE,"Config5";#N/A,#N/A,TRUE,"Config6";#N/A,#N/A,TRUE,"Config7"}</definedName>
    <definedName name="load_indicate">'[21]Functional Parameter'!$D$35</definedName>
    <definedName name="Loan_Amount">#REF!</definedName>
    <definedName name="Loan_Start">#REF!</definedName>
    <definedName name="Loan_Years">#REF!</definedName>
    <definedName name="Local_OWP">#REF!</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LT2BSSGER">#REF!</definedName>
    <definedName name="m_IN_ANN">[10]Input!$E$85</definedName>
    <definedName name="MailboxReq">#REF!</definedName>
    <definedName name="MainNumber">#REF!</definedName>
    <definedName name="make">#REF!</definedName>
    <definedName name="MakeIt">'[36]00000ppy'!$A$26</definedName>
    <definedName name="Managt">#REF!</definedName>
    <definedName name="Marge">#REF!</definedName>
    <definedName name="Marge_Nego">'[82]P3'!$G$11</definedName>
    <definedName name="mark_act_need">[29]Input!$D$33</definedName>
    <definedName name="mark_up">[13]Input!$D$27</definedName>
    <definedName name="MarkAss">#REF!</definedName>
    <definedName name="MatCalcul">#REF!</definedName>
    <definedName name="MB_3">#REF!</definedName>
    <definedName name="MB09FRAC">#REF!</definedName>
    <definedName name="MB09FRDC">#REF!</definedName>
    <definedName name="MBPS">#REF!</definedName>
    <definedName name="MCCost">[31]Constants!#REF!</definedName>
    <definedName name="MCCost07112003">#REF!</definedName>
    <definedName name="MCUG_SACEIN">[21]DialogData!#REF!</definedName>
    <definedName name="mfr2_MSC">[10]DialogData!$E$10</definedName>
    <definedName name="mfr2_vms">[10]DialogData!$E$8</definedName>
    <definedName name="Min_price">[26]Cost!$K$14</definedName>
    <definedName name="MISC_TBI">[3]Main!#REF!</definedName>
    <definedName name="Miscea1">#REF!</definedName>
    <definedName name="Mission_Critical">#REF!</definedName>
    <definedName name="Mission_Critical_SUN">[26]Cost!$B$22</definedName>
    <definedName name="MML_API">[13]Calculation!$B$173</definedName>
    <definedName name="MMS">[3]Main!#REF!</definedName>
    <definedName name="mobile">[13]Calculation!$B$81</definedName>
    <definedName name="Mobileflag">#REF!</definedName>
    <definedName name="MOBIXELL">[3]Main!#REF!</definedName>
    <definedName name="model">#REF!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SCAccomodation">#REF!</definedName>
    <definedName name="MSCAirTransportation">#REF!</definedName>
    <definedName name="MSCTrainingPerWeek">#REF!</definedName>
    <definedName name="MSP">#REF!</definedName>
    <definedName name="MSP_A7505">#REF!</definedName>
    <definedName name="MSP_A7510">#REF!</definedName>
    <definedName name="MSP_A7515">#REF!</definedName>
    <definedName name="MSP_other">#REF!</definedName>
    <definedName name="MTBF">#REF!</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_warranty">#REF!</definedName>
    <definedName name="MU120lx">'[1]Building Blocks'!$B$8</definedName>
    <definedName name="MU60lx">'[1]Building Blocks'!$B$7</definedName>
    <definedName name="MW">'[46]NPCPP-70-DS-017'!$E$135</definedName>
    <definedName name="MyLineDiscount">#REF!</definedName>
    <definedName name="MYQ">#REF!</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#REF!</definedName>
    <definedName name="Names">[84]Tabelle!#REF!</definedName>
    <definedName name="Nb">#REF!</definedName>
    <definedName name="Nb_cabinets">[20]MU!$A$4:$IV$4</definedName>
    <definedName name="Nb_Netra">'[20]SU and One-Box'!$A$18:$IV$18</definedName>
    <definedName name="nb_phases">[40]Reference!$M$1</definedName>
    <definedName name="NbSIP">#REF!</definedName>
    <definedName name="NE">[73]NE!$A$2:$G$41</definedName>
    <definedName name="NE1D">#REF!</definedName>
    <definedName name="NE2D">#REF!</definedName>
    <definedName name="NE3D">#REF!</definedName>
    <definedName name="NETAPP_OFF">[19]本期工程报价总表!$H$15</definedName>
    <definedName name="NETSCREEN_OFF">[19]本期工程报价总表!$H$21</definedName>
    <definedName name="New_Calc">#REF!</definedName>
    <definedName name="New_Calculations">#REF!</definedName>
    <definedName name="new_capacity">[29]Input!$E$12</definedName>
    <definedName name="New_Price">#REF!</definedName>
    <definedName name="newPage">#N/A</definedName>
    <definedName name="NewPrompts">#REF!</definedName>
    <definedName name="NewVocab">#REF!</definedName>
    <definedName name="NFICHINIT">[22]Entry!$F$108</definedName>
    <definedName name="Night_Time_Con">[13]Calculation!$B$145</definedName>
    <definedName name="nn">'[63]#REF'!#REF!</definedName>
    <definedName name="NO">#REF!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OUTPUTS">#REF!</definedName>
    <definedName name="no_trainees">[13]Calculation!$B$156</definedName>
    <definedName name="no_training">[13]Calculation!$B$155</definedName>
    <definedName name="NoPlan">"Texte 148"</definedName>
    <definedName name="Nortel_VMS_CTP">[43]Costnote!#REF!</definedName>
    <definedName name="Nuitee">#REF!</definedName>
    <definedName name="Num_Pmt_Per_Year">#REF!</definedName>
    <definedName name="Number_of_Payments">MATCH(0.01,End_Bal,-1)+1</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ffer_date">#REF!</definedName>
    <definedName name="Ohms120">'[48]3.1 Configuration'!#REF!</definedName>
    <definedName name="Ohms75">'[48]3.1 Configuration'!#REF!</definedName>
    <definedName name="old_capacity">[29]Input!$E$13</definedName>
    <definedName name="Old_Price">#REF!</definedName>
    <definedName name="OldThings">#REF!</definedName>
    <definedName name="OLE_LINK1">#REF!</definedName>
    <definedName name="OMCarea">'[15]MPT FA'!$B$435:$D$488</definedName>
    <definedName name="OMCRA0">#REF!</definedName>
    <definedName name="OMCRA1">#REF!</definedName>
    <definedName name="OMCRA2">#REF!</definedName>
    <definedName name="OMCRA3">#REF!</definedName>
    <definedName name="OMCRA4">#REF!</definedName>
    <definedName name="OMCRB1">#REF!</definedName>
    <definedName name="OMCRB2">#REF!</definedName>
    <definedName name="OMCRB3">#REF!</definedName>
    <definedName name="OMCRB4">#REF!</definedName>
    <definedName name="OMCRB5">#REF!</definedName>
    <definedName name="OMCREXPENSES">#REF!</definedName>
    <definedName name="OMCREXPENSES0">#REF!</definedName>
    <definedName name="OMCREXPENSES1">#REF!</definedName>
    <definedName name="One_Box_Cost">#REF!</definedName>
    <definedName name="One_Box_Ref">#REF!</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oo">#REF!</definedName>
    <definedName name="OP_BSS_E">#REF!</definedName>
    <definedName name="OPSP门户">[85]数据分析!#REF!</definedName>
    <definedName name="OPSP门户TPS所占比例">[85]输入参数!#REF!</definedName>
    <definedName name="opt_CABS_size">'[32]gen info'!#REF!</definedName>
    <definedName name="opt_EIR_size">'[32]gen info'!#REF!</definedName>
    <definedName name="opt_HLR_mat">#REF!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_VMS_table">#REF!</definedName>
    <definedName name="OptNumber">'[69]gen info'!$A$24</definedName>
    <definedName name="ORACLE_OFF">[19]本期工程报价总表!$H$19</definedName>
    <definedName name="Oracle_warranty">[20]MU!#REF!</definedName>
    <definedName name="Originator">#REF!</definedName>
    <definedName name="OS">[86]Open!#REF!</definedName>
    <definedName name="OTAP">[3]Main!#REF!</definedName>
    <definedName name="OTAP_HA">[3]Main!#REF!</definedName>
    <definedName name="Other">[40]Sheet2!$B$4:$P$1894</definedName>
    <definedName name="Outlet">'[46]NPCPP-70-DS-017'!$R$4</definedName>
    <definedName name="OUTPUT">#REF!</definedName>
    <definedName name="outsourcing">[50]DETAIL!#REF!</definedName>
    <definedName name="OverHead">'[35]7505 Module Prices'!#REF!</definedName>
    <definedName name="overhead_split_on_off">#REF!</definedName>
    <definedName name="OWP_type">'[70]Proposal SMC'!$H$12</definedName>
    <definedName name="P">#REF!</definedName>
    <definedName name="p_ANN">[10]Data!$D$72</definedName>
    <definedName name="p_IN">[21]Input!$E$77</definedName>
    <definedName name="p_LS">[10]Data!$D$68</definedName>
    <definedName name="p_margin_b">#REF!</definedName>
    <definedName name="p_margin_m">#REF!</definedName>
    <definedName name="p_margin_n">#REF!</definedName>
    <definedName name="P064_2_2">#REF!</definedName>
    <definedName name="P064_2_4">#REF!</definedName>
    <definedName name="P06B_2_2">#REF!</definedName>
    <definedName name="P06B_2_4">#REF!</definedName>
    <definedName name="P12B_3_2">#REF!</definedName>
    <definedName name="P12B_3_4">#REF!</definedName>
    <definedName name="P12C_4_2">#REF!</definedName>
    <definedName name="P130_3_0.5">#REF!</definedName>
    <definedName name="P130_3_2">#REF!</definedName>
    <definedName name="p130_3_4">#REF!</definedName>
    <definedName name="P183_4_4">#REF!</definedName>
    <definedName name="P18B_4_0.5">#REF!</definedName>
    <definedName name="P18B_4_2">#REF!</definedName>
    <definedName name="P18B_4_4">#REF!</definedName>
    <definedName name="P18C_5_0.5">#REF!</definedName>
    <definedName name="P18C_5_2">#REF!</definedName>
    <definedName name="P18C_6_4">#REF!</definedName>
    <definedName name="P197_4_">#REF!</definedName>
    <definedName name="P197_4_0.5">#REF!</definedName>
    <definedName name="P197_4_2">#REF!</definedName>
    <definedName name="P24B_5_2">#REF!</definedName>
    <definedName name="P24B_5_4">#REF!</definedName>
    <definedName name="P260_5_0.5">#REF!</definedName>
    <definedName name="P260_5_2">#REF!</definedName>
    <definedName name="P260_6_4">#REF!</definedName>
    <definedName name="P30C_8_2">#REF!</definedName>
    <definedName name="P324_6_0.5">#REF!</definedName>
    <definedName name="P324_6_2">#REF!</definedName>
    <definedName name="P324_7_4">#REF!</definedName>
    <definedName name="P36B_7_0.5">#REF!</definedName>
    <definedName name="P36B_7_2">#REF!</definedName>
    <definedName name="P36B_8_4">#REF!</definedName>
    <definedName name="P42B_8_2">#REF!</definedName>
    <definedName name="P42C_11_2">#REF!</definedName>
    <definedName name="P460_10_4">#REF!</definedName>
    <definedName name="P460_8_0.5">#REF!</definedName>
    <definedName name="P460_9_2">#REF!</definedName>
    <definedName name="P590_10_0.5">#REF!</definedName>
    <definedName name="P590_11_2">#REF!</definedName>
    <definedName name="P590_13_4">#REF!</definedName>
    <definedName name="pad_need">[29]Input!$D$21</definedName>
    <definedName name="PAGE">#N/A</definedName>
    <definedName name="PAGE2">#REF!</definedName>
    <definedName name="parts">'[46]NPCPP-70-DS-017'!$O$12:$O$22</definedName>
    <definedName name="Pay_Date">#REF!</definedName>
    <definedName name="Pay_Num">#REF!</definedName>
    <definedName name="Payment_Date">DATE(YEAR(Loan_Start),MONTH(Loan_Start)+Payment_Number,DAY(Loan_Start))</definedName>
    <definedName name="PBCE_needed">[10]DialogData!$E$11</definedName>
    <definedName name="Pc">'[46]NPCPP-70-DS-017'!$E$138</definedName>
    <definedName name="PC_Agent1">#REF!</definedName>
    <definedName name="PC_OFF">[19]本期工程报价总表!$H$13</definedName>
    <definedName name="PC_OWP">#REF!</definedName>
    <definedName name="PC_Rack42_Switch">#REF!</definedName>
    <definedName name="PC_Stack1">#REF!</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Diag">#REF!</definedName>
    <definedName name="Performance_Monitor">[13]Calculation!$B$186</definedName>
    <definedName name="Peripherals">#REF!</definedName>
    <definedName name="PERSISTENCY">[3]Main!#REF!</definedName>
    <definedName name="PEV_LEV">[13]Calculation!$B$188</definedName>
    <definedName name="PexBase">#REF!</definedName>
    <definedName name="PexHW">#REF!</definedName>
    <definedName name="PexHWOpt">#REF!</definedName>
    <definedName name="PexSW">#REF!</definedName>
    <definedName name="PexSWOpt">#REF!</definedName>
    <definedName name="pfo_name">[40]Sheet1!$D$4</definedName>
    <definedName name="PH.2">[87]JVCINVOLD!#REF!</definedName>
    <definedName name="PH2.1">[87]JVCINVOLD!#REF!</definedName>
    <definedName name="PH2.2">[87]JVCINVOLD!#REF!</definedName>
    <definedName name="PH2.3">[87]JVCINVOLD!#REF!</definedName>
    <definedName name="Pilot_as_Trial">#REF!</definedName>
    <definedName name="Pilot_delivery">#REF!</definedName>
    <definedName name="Pin">'[46]NPCPP-70-DS-017'!$D$127</definedName>
    <definedName name="PL">#REF!</definedName>
    <definedName name="Plage">#N/A</definedName>
    <definedName name="PLAT_OFF">[19]本期工程报价总表!$H$27</definedName>
    <definedName name="Platform_Cost">#REF!</definedName>
    <definedName name="Platform_data">[66]baseline!$A$2:$N$460</definedName>
    <definedName name="Platform_POS">[66]baseline!$A$2:$N$2</definedName>
    <definedName name="Platform_Ref">#REF!</definedName>
    <definedName name="PMA_HA">[3]Main!#REF!</definedName>
    <definedName name="PMPRice">[40]Reference!$F$39</definedName>
    <definedName name="PODetail">#REF!</definedName>
    <definedName name="pooled_echo_need">'[21]Functional Parameter'!$D$26</definedName>
    <definedName name="POP_summary_GW">#REF!</definedName>
    <definedName name="POP_summary_start">#REF!</definedName>
    <definedName name="POP1Y1_7505">#REF!</definedName>
    <definedName name="Porcenta_Spare">#REF!</definedName>
    <definedName name="Pout">'[46]NPCPP-70-DS-017'!$E$127</definedName>
    <definedName name="Power_for_Lab">#REF!</definedName>
    <definedName name="Power_Security">#REF!</definedName>
    <definedName name="ppp">#REF!</definedName>
    <definedName name="ppppp">'[88]92#'!$A$9</definedName>
    <definedName name="pps_needed">'[21]Functional Parameter'!$D$27</definedName>
    <definedName name="Pr_bhca">[2]DialogData!$B$17</definedName>
    <definedName name="pra_dss.1">'[21]Functional Parameter'!$E$25</definedName>
    <definedName name="PREPD">#REF!</definedName>
    <definedName name="Price_C">#REF!</definedName>
    <definedName name="Price_C1">#REF!</definedName>
    <definedName name="Price_C10">#REF!</definedName>
    <definedName name="Price_C11">#REF!</definedName>
    <definedName name="Price_C12">#REF!</definedName>
    <definedName name="Price_C2">#REF!</definedName>
    <definedName name="Price_C3">#REF!</definedName>
    <definedName name="Price_C4">#REF!</definedName>
    <definedName name="Price_C5">#REF!</definedName>
    <definedName name="Price_C6">#REF!</definedName>
    <definedName name="Price_C7">#REF!</definedName>
    <definedName name="Price_C8">#REF!</definedName>
    <definedName name="Price_C9">#REF!</definedName>
    <definedName name="Price_Coef">#REF!</definedName>
    <definedName name="Price_Computation">#REF!</definedName>
    <definedName name="Price_Designation">#REF!</definedName>
    <definedName name="Price_E">#REF!</definedName>
    <definedName name="Price_E1">#REF!</definedName>
    <definedName name="Price_E10">#REF!</definedName>
    <definedName name="Price_E11">#REF!</definedName>
    <definedName name="Price_E12">#REF!</definedName>
    <definedName name="Price_E2">#REF!</definedName>
    <definedName name="Price_E3">#REF!</definedName>
    <definedName name="Price_E4">#REF!</definedName>
    <definedName name="Price_E5">#REF!</definedName>
    <definedName name="Price_E6">#REF!</definedName>
    <definedName name="Price_E7">#REF!</definedName>
    <definedName name="Price_E8">#REF!</definedName>
    <definedName name="Price_E9">#REF!</definedName>
    <definedName name="Price_G">#REF!</definedName>
    <definedName name="Price_G1">#REF!</definedName>
    <definedName name="Price_G10">#REF!</definedName>
    <definedName name="Price_G11">#REF!</definedName>
    <definedName name="Price_G12">#REF!</definedName>
    <definedName name="Price_G2">#REF!</definedName>
    <definedName name="Price_G3">#REF!</definedName>
    <definedName name="Price_G4">#REF!</definedName>
    <definedName name="Price_G5">#REF!</definedName>
    <definedName name="Price_G6">#REF!</definedName>
    <definedName name="Price_G7">#REF!</definedName>
    <definedName name="Price_G8">#REF!</definedName>
    <definedName name="Price_G9">#REF!</definedName>
    <definedName name="Price_I">#REF!</definedName>
    <definedName name="Price_I1">#REF!</definedName>
    <definedName name="Price_I10">#REF!</definedName>
    <definedName name="Price_I11">#REF!</definedName>
    <definedName name="Price_I12">#REF!</definedName>
    <definedName name="Price_I2">#REF!</definedName>
    <definedName name="Price_I3">#REF!</definedName>
    <definedName name="Price_I4">#REF!</definedName>
    <definedName name="Price_I5">#REF!</definedName>
    <definedName name="Price_I6">#REF!</definedName>
    <definedName name="Price_I7">#REF!</definedName>
    <definedName name="Price_I8">#REF!</definedName>
    <definedName name="Price_I9">#REF!</definedName>
    <definedName name="Price_in">#REF!</definedName>
    <definedName name="Price_K">#REF!</definedName>
    <definedName name="Price_K1">#REF!</definedName>
    <definedName name="Price_K10">#REF!</definedName>
    <definedName name="Price_K11">#REF!</definedName>
    <definedName name="Price_K12">#REF!</definedName>
    <definedName name="Price_K2">#REF!</definedName>
    <definedName name="Price_K3">#REF!</definedName>
    <definedName name="Price_K4">#REF!</definedName>
    <definedName name="Price_K5">#REF!</definedName>
    <definedName name="Price_K6">#REF!</definedName>
    <definedName name="Price_K7">#REF!</definedName>
    <definedName name="Price_K8">#REF!</definedName>
    <definedName name="Price_K9">#REF!</definedName>
    <definedName name="Price_Lot">#REF!</definedName>
    <definedName name="Price_M">#REF!</definedName>
    <definedName name="Price_M1">#REF!</definedName>
    <definedName name="Price_M10">#REF!</definedName>
    <definedName name="Price_M11">#REF!</definedName>
    <definedName name="Price_M12">#REF!</definedName>
    <definedName name="Price_M2">#REF!</definedName>
    <definedName name="Price_M3">#REF!</definedName>
    <definedName name="Price_M4">#REF!</definedName>
    <definedName name="Price_M5">#REF!</definedName>
    <definedName name="Price_M6">#REF!</definedName>
    <definedName name="Price_M7">#REF!</definedName>
    <definedName name="Price_M8">#REF!</definedName>
    <definedName name="Price_M9">#REF!</definedName>
    <definedName name="Price_port">#REF!</definedName>
    <definedName name="Price_Qty">#REF!</definedName>
    <definedName name="Price_Selling">#REF!</definedName>
    <definedName name="Pricing">[40]Reference!$J$19</definedName>
    <definedName name="Pricing2">[40]Reference!$U$9</definedName>
    <definedName name="Princ">#REF!</definedName>
    <definedName name="PRINT">'[46]NPCPP-70-DS-017'!$A$7:$K$97</definedName>
    <definedName name="_xlnm.Print_Area">#REF!</definedName>
    <definedName name="Print_Area_MI">#REF!</definedName>
    <definedName name="Print_Area_Reset">OFFSET(Full_Print,0,0,Last_Row)</definedName>
    <definedName name="Print_titler">#REF!</definedName>
    <definedName name="_xlnm.Print_Titles">[89]Sheet1!$A$18:$IV$18</definedName>
    <definedName name="Print_序">#REF!</definedName>
    <definedName name="printer">[13]Calculation!$B$142</definedName>
    <definedName name="Prix_SMC">#N/A</definedName>
    <definedName name="Product">#REF!</definedName>
    <definedName name="Products">[22]Products!$A$4:$D$18</definedName>
    <definedName name="proj.FollowUp_on_off">#REF!</definedName>
    <definedName name="proj.FollowUplocal_on_off">#REF!</definedName>
    <definedName name="Project">#REF!</definedName>
    <definedName name="project_man2">#REF!</definedName>
    <definedName name="Project_Name">'[43]Project Input'!$B$4</definedName>
    <definedName name="ProjectA">#REF!</definedName>
    <definedName name="ProjectDate">#REF!</definedName>
    <definedName name="PROJECTMAN">#REF!</definedName>
    <definedName name="PROJECTMAN0">#REF!</definedName>
    <definedName name="PROJECTMAN1">#REF!</definedName>
    <definedName name="ProjectNumber">#REF!</definedName>
    <definedName name="ProjectTitle">'[82]P1'!$J$4</definedName>
    <definedName name="projFollowUpEuro_on_off">#REF!</definedName>
    <definedName name="projFollowUplocal_on_off">#REF!</definedName>
    <definedName name="PROJTIT">[22]Entry!$F$11</definedName>
    <definedName name="Prompts">#REF!</definedName>
    <definedName name="Province">#REF!</definedName>
    <definedName name="PSTN_ch_per_trunk">[10]DialogData!$D$32</definedName>
    <definedName name="Pv">'[46]NPCPP-70-DS-017'!$E$137</definedName>
    <definedName name="PV_Airplane_homebased">#REF!</definedName>
    <definedName name="PV_Airplane_ISC">#REF!</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px0">#REF!</definedName>
    <definedName name="QAREUR">#REF!</definedName>
    <definedName name="qq">#REF!</definedName>
    <definedName name="qqqqq" hidden="1">{#N/A,#N/A,TRUE,"Config1";#N/A,#N/A,TRUE,"Config2";#N/A,#N/A,TRUE,"Config3";#N/A,#N/A,TRUE,"Config4";#N/A,#N/A,TRUE,"Config5";#N/A,#N/A,TRUE,"Config6";#N/A,#N/A,TRUE,"Config7"}</definedName>
    <definedName name="qtfy">#REF!</definedName>
    <definedName name="Qty">#REF!</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ediaServer">#REF!</definedName>
    <definedName name="Qty_MGC">#REF!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qtzjf">#REF!</definedName>
    <definedName name="Quantity">#REF!</definedName>
    <definedName name="qw">#REF!</definedName>
    <definedName name="ra">#REF!</definedName>
    <definedName name="Rack">'[1]Building Blocks'!$B$9</definedName>
    <definedName name="RACK_OFF">[19]本期工程报价总表!$H$14</definedName>
    <definedName name="RACKOK">[3]Main!#REF!</definedName>
    <definedName name="RaD">#REF!</definedName>
    <definedName name="radio_test_equipment">#REF!</definedName>
    <definedName name="Radio7Ghz">[92]HEADER!#REF!</definedName>
    <definedName name="RADIOPDH">[14]HEADER!$E$6</definedName>
    <definedName name="RADIOSDH">[14]HEADER!#REF!</definedName>
    <definedName name="Rail_Power_Systems">#REF!</definedName>
    <definedName name="range">#REF!</definedName>
    <definedName name="Rate">#REF!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atioCM07112003">#REF!</definedName>
    <definedName name="rb">#REF!</definedName>
    <definedName name="Rbfc8_Data">[22]Rbfc8!$F$1:$I$370</definedName>
    <definedName name="rd">#REF!</definedName>
    <definedName name="Re">'[46]NPCPP-70-DS-017'!$E$146</definedName>
    <definedName name="Rebate_1">#REF!</definedName>
    <definedName name="Rebate_2">#REF!</definedName>
    <definedName name="Rebate_3">#REF!</definedName>
    <definedName name="Rebate_4">#REF!</definedName>
    <definedName name="Rebate_5">#REF!</definedName>
    <definedName name="Recorder">#REF!</definedName>
    <definedName name="RECOUT">#N/A</definedName>
    <definedName name="ref">#REF!</definedName>
    <definedName name="REF_CLIENT1">"Texte 155"</definedName>
    <definedName name="REF_CLIENT2">"Texte 156"</definedName>
    <definedName name="Ref_MU">[20]MU!$A$3:$IV$3</definedName>
    <definedName name="Ref_price_discount">[20]Parametres!$B$3</definedName>
    <definedName name="ref_prix">#REF!</definedName>
    <definedName name="Reference">#REF!</definedName>
    <definedName name="Refurbishing">#REF!</definedName>
    <definedName name="Regionalisation">[13]Calculation!$B$144</definedName>
    <definedName name="Relay_mode">'[48]3.1 Configuration'!#REF!</definedName>
    <definedName name="release">[13]Calculation!$B$100</definedName>
    <definedName name="release_no">[13]Calculation!$B$99</definedName>
    <definedName name="Remark">#REF!</definedName>
    <definedName name="remote_OWP">#REF!</definedName>
    <definedName name="remote_OWP_cluster">#REF!</definedName>
    <definedName name="REQD">#REF!</definedName>
    <definedName name="requestreason">'[23]Input General'!$P$4:$P$7</definedName>
    <definedName name="REV">#REF!</definedName>
    <definedName name="rg">#REF!</definedName>
    <definedName name="rgf">#REF!</definedName>
    <definedName name="rgj">#REF!</definedName>
    <definedName name="RMCG">#REF!</definedName>
    <definedName name="RNP">#REF!</definedName>
    <definedName name="RNPWKSA">#REF!</definedName>
    <definedName name="Rollout_end">#REF!</definedName>
    <definedName name="Rollout_start">#REF!</definedName>
    <definedName name="ROWP">'[81]ISMS RTU fees'!$F$18</definedName>
    <definedName name="rr">'[57]Cabling cost'!$B$69:$B$70</definedName>
    <definedName name="RSP">#REF!</definedName>
    <definedName name="RSP_A7505">#REF!</definedName>
    <definedName name="RSP_A7510">#REF!</definedName>
    <definedName name="RSP_A7515">#REF!</definedName>
    <definedName name="RSP_other">#REF!</definedName>
    <definedName name="RTCC_update">[43]Costnote!#REF!</definedName>
    <definedName name="RTEflag">#REF!</definedName>
    <definedName name="RTEG">#REF!</definedName>
    <definedName name="RTU">[26]Cost!$B$1</definedName>
    <definedName name="RTU_PRM">#REF!</definedName>
    <definedName name="RTU_SMF">#REF!</definedName>
    <definedName name="RTU_SMP">#REF!</definedName>
    <definedName name="RTU_SMP_D">#REF!</definedName>
    <definedName name="RTUDiscount">[40]Reference!$O$37</definedName>
    <definedName name="RXGD">#REF!</definedName>
    <definedName name="s">[94]Sheet1!$C$18:$CB$602</definedName>
    <definedName name="s_c_list">[95]Toolbox!$A$7:$H$969</definedName>
    <definedName name="SA">[50]DETAIL!#REF!</definedName>
    <definedName name="saad">#REF!</definedName>
    <definedName name="SACE">#REF!</definedName>
    <definedName name="SACETI">[2]Dimensioning!$C$51</definedName>
    <definedName name="sag">[96]DialogData!#REF!</definedName>
    <definedName name="salary">[97]Assumption!$B$5</definedName>
    <definedName name="sales">#REF!</definedName>
    <definedName name="SalesPrice1">#REF!</definedName>
    <definedName name="SAREUR">#REF!</definedName>
    <definedName name="SaveDate">[98]History!#REF!</definedName>
    <definedName name="Scenario">[40]Reference!$E$7</definedName>
    <definedName name="SCFE">#REF!</definedName>
    <definedName name="SCG">'[99]G.1R-Shou COP Gf'!#REF!</definedName>
    <definedName name="Sched_Pay">#REF!</definedName>
    <definedName name="Scheduled_Extra_Payments">#REF!</definedName>
    <definedName name="Scheduled_Interest_Rate">#REF!</definedName>
    <definedName name="Scheduled_Monthly_Payment">#REF!</definedName>
    <definedName name="SCP_ch_per_trunk">[10]DialogData!$D$52</definedName>
    <definedName name="sdgfas">#REF!</definedName>
    <definedName name="sdlfee">'[12]Financ. Overview'!$H$13</definedName>
    <definedName name="search_detail">[100]BOM!$C$1:$Q$1278</definedName>
    <definedName name="search_rel1.3">#REF!</definedName>
    <definedName name="search_rel2.2">#REF!</definedName>
    <definedName name="search_rel2.2ip">#REF!</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ers">#REF!</definedName>
    <definedName name="ServHLR">[32]data!#REF!</definedName>
    <definedName name="Service_Margin">[26]Cost!$B$13</definedName>
    <definedName name="Services">[74]Parametres!$B$7</definedName>
    <definedName name="servlist">#REF!</definedName>
    <definedName name="ServMSC">#REF!</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gnaling">#REF!</definedName>
    <definedName name="SignalingHW">#REF!</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ite">#REF!</definedName>
    <definedName name="Size">#REF!</definedName>
    <definedName name="sj">#REF!</definedName>
    <definedName name="sl_fax">#REF!</definedName>
    <definedName name="sl_full_name">#REF!</definedName>
    <definedName name="sl_linkman">#REF!</definedName>
    <definedName name="sl_phone">#REF!</definedName>
    <definedName name="SLA_HA">[3]Main!#REF!</definedName>
    <definedName name="SM_ABIS4_g1">#REF!</definedName>
    <definedName name="SM_ATER_g1">#REF!</definedName>
    <definedName name="SM_CAB_g1">#REF!</definedName>
    <definedName name="SM_ext_CAB_g1">#REF!</definedName>
    <definedName name="SMA">'[81]ISMS RTU fees'!$F$20</definedName>
    <definedName name="SMA_PEV_LEV">[27]Calculation!$B$199</definedName>
    <definedName name="SMA_TOF">[27]Calculation!$B$197</definedName>
    <definedName name="SMA_TP">[27]Calculation!$B$198</definedName>
    <definedName name="SMBI">#REF!</definedName>
    <definedName name="SMBS11">#REF!</definedName>
    <definedName name="SMBS13">#REF!</definedName>
    <definedName name="SMBS14">#REF!</definedName>
    <definedName name="SMC_Engineering">[13]Calculation!$B$151</definedName>
    <definedName name="SMC_Main_year">[13]Calculation!$B$169</definedName>
    <definedName name="SMC_Maintenance">[13]Calculation!$B$167</definedName>
    <definedName name="SMC_Super">[13]Calculation!$B$153</definedName>
    <definedName name="SMHW13">#REF!</definedName>
    <definedName name="SMHW14">#REF!</definedName>
    <definedName name="SMS">#REF!</definedName>
    <definedName name="sms_gprs_need">[29]Input!$D$28</definedName>
    <definedName name="sms_hplmn_need">[29]Input!$D$30</definedName>
    <definedName name="SMSBasis">#REF!</definedName>
    <definedName name="SMSC_ch_per_trunk">[10]DialogData!$D$44</definedName>
    <definedName name="smsc_range">#REF!</definedName>
    <definedName name="smsc_size">'[32]gen info'!#REF!</definedName>
    <definedName name="SMSC_training">#REF!</definedName>
    <definedName name="SMSPricePerUser">#REF!</definedName>
    <definedName name="solar_ratio">'[102]POWER ASSUMPTIONS'!$H$7</definedName>
    <definedName name="SOS_chapter_main">#REF!</definedName>
    <definedName name="SOS_Chapter_optional">#REF!</definedName>
    <definedName name="sp_site_fax">#REF!</definedName>
    <definedName name="Spare_Margin">[26]Cost!$B$8</definedName>
    <definedName name="Spare_Part">#REF!</definedName>
    <definedName name="SPAREPDH">[14]HEADER!$E$7</definedName>
    <definedName name="Spares">#REF!</definedName>
    <definedName name="SPARESDH">[14]HEADER!#REF!</definedName>
    <definedName name="SPC_BSC_E1">[91]upgrade!$E$90</definedName>
    <definedName name="SPC_MSC_E1">[91]upgrade!$E$99</definedName>
    <definedName name="speed_idorc">[96]Data!#REF!</definedName>
    <definedName name="SP认证TPC">#REF!</definedName>
    <definedName name="SP认证单位TPC">[85]输入参数!#REF!</definedName>
    <definedName name="SRPPrompts">#REF!</definedName>
    <definedName name="SrV_cost">#REF!</definedName>
    <definedName name="SrV_Ref">#REF!</definedName>
    <definedName name="SrV_VB_120S">#REF!</definedName>
    <definedName name="SrV_VB_180S">#REF!</definedName>
    <definedName name="SrV_VB_240S">#REF!</definedName>
    <definedName name="SrV_VB_300S">#REF!</definedName>
    <definedName name="SrV_VB_360S">#REF!</definedName>
    <definedName name="SrV_VB_480S">#REF!</definedName>
    <definedName name="SrV_VB_600S">#REF!</definedName>
    <definedName name="SrV_VB_90S">#REF!</definedName>
    <definedName name="SrV_VB_One_Box_30">#REF!</definedName>
    <definedName name="SrV_VB_One_Box_60">#REF!</definedName>
    <definedName name="ss7fee">'[12]Financ. Overview'!$H$18</definedName>
    <definedName name="ssss">#N/A</definedName>
    <definedName name="ssssss">#N/A</definedName>
    <definedName name="sssssss">#N/A</definedName>
    <definedName name="ssssssss">#N/A</definedName>
    <definedName name="st_address">#REF!</definedName>
    <definedName name="st_corp_name">#REF!</definedName>
    <definedName name="st_corp_title">#REF!</definedName>
    <definedName name="ST09FR2M">#REF!</definedName>
    <definedName name="ST09FRAC">#REF!</definedName>
    <definedName name="ST09FRDC">#REF!</definedName>
    <definedName name="Star_Multidrop">#REF!</definedName>
    <definedName name="STATS">[3]Main!#REF!</definedName>
    <definedName name="STATS_HA">[3]Main!#REF!</definedName>
    <definedName name="StdVocab">#REF!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trRegion">#REF!</definedName>
    <definedName name="strSpareKitAlc">#REF!</definedName>
    <definedName name="STSE">#REF!</definedName>
    <definedName name="STSP">#REF!</definedName>
    <definedName name="STSR">#REF!</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_title">#REF!</definedName>
    <definedName name="sub_total">#REF!</definedName>
    <definedName name="sub_total_afterdiscount">#REF!</definedName>
    <definedName name="sub_total_ref">#REF!</definedName>
    <definedName name="SubAcc">#REF!</definedName>
    <definedName name="SubAss">#REF!</definedName>
    <definedName name="Subject">[38]Summary!$K$3</definedName>
    <definedName name="subsfee">'[12]Financ. Overview'!$H$14</definedName>
    <definedName name="sum_amt">#REF!</definedName>
    <definedName name="SUM_used">[22]Data!$B$5:$F$5</definedName>
    <definedName name="SUN">[73]SUN!$A$2:$G$41</definedName>
    <definedName name="SUN_OFF">[19]本期工程报价总表!$H$22</definedName>
    <definedName name="SUND">#REF!</definedName>
    <definedName name="Supplier">#REF!</definedName>
    <definedName name="Supplier_ref">#REF!</definedName>
    <definedName name="Suppliers_ref">#REF!</definedName>
    <definedName name="Support_discount">[26]Cost!$B$26</definedName>
    <definedName name="Support_LH">#REF!</definedName>
    <definedName name="Support_Oracle">#REF!</definedName>
    <definedName name="support_routing_need">[29]Input!$D$40</definedName>
    <definedName name="SW">[73]SW!$A$2:$G$41</definedName>
    <definedName name="SW_discount">#REF!</definedName>
    <definedName name="SW_Management">[13]Calculation!$B$182</definedName>
    <definedName name="SW1D">#REF!</definedName>
    <definedName name="SW2D">#REF!</definedName>
    <definedName name="SW3D">#REF!</definedName>
    <definedName name="SW4D">#REF!</definedName>
    <definedName name="SWCB">#REF!</definedName>
    <definedName name="SWCC">#REF!</definedName>
    <definedName name="swdw">[2]Input!$E$76</definedName>
    <definedName name="SYMBOL">'[45]Exchange Rate Link Sheet'!$H$8</definedName>
    <definedName name="Synth">[40]Synth!$C$9:$W$991</definedName>
    <definedName name="SYPEUR">#REF!</definedName>
    <definedName name="t">[94]Reference!$H$3</definedName>
    <definedName name="T_0_">'[46]NPCPP-70-DS-017'!$C$119</definedName>
    <definedName name="T_Input_Name">[105]INPUT!$E$2:$T$3</definedName>
    <definedName name="t_SACETRA_out">[10]Data!$W$74</definedName>
    <definedName name="T1125_1">#REF!</definedName>
    <definedName name="T1125_1_price">#REF!</definedName>
    <definedName name="T1125_cost">#REF!</definedName>
    <definedName name="T1125_price">#REF!</definedName>
    <definedName name="T1405_cost">#REF!</definedName>
    <definedName name="T1405_price">#REF!</definedName>
    <definedName name="T1D">#REF!</definedName>
    <definedName name="T2D">#REF!</definedName>
    <definedName name="T3D">#REF!</definedName>
    <definedName name="Table_Data">[22]Table!$A$1:$B$233</definedName>
    <definedName name="taglist">#REF!</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rgeted_margin">#REF!</definedName>
    <definedName name="Targeted_margin_langues">#REF!</definedName>
    <definedName name="Taux">#REF!</definedName>
    <definedName name="Taux_Change">'[82]P4'!$M$36</definedName>
    <definedName name="Taux_Currency">#REF!</definedName>
    <definedName name="Taux_Dollar_Euro">#REF!</definedName>
    <definedName name="TauxT5">#REF!</definedName>
    <definedName name="TC_CAB_g1">#REF!</definedName>
    <definedName name="TC_EXT_caB_g1">#REF!</definedName>
    <definedName name="TC_FR_g1">#REF!</definedName>
    <definedName name="tc_hw">#REF!</definedName>
    <definedName name="tc_pool">'[21]Functional Parameter'!$D$32</definedName>
    <definedName name="TCP_IP">#REF!</definedName>
    <definedName name="TCUA">#REF!</definedName>
    <definedName name="TE1a1">#REF!</definedName>
    <definedName name="TE1b">#REF!</definedName>
    <definedName name="TE1c1">#REF!</definedName>
    <definedName name="TE1d">#REF!</definedName>
    <definedName name="TE1e1">#REF!</definedName>
    <definedName name="TE1f">#REF!</definedName>
    <definedName name="TE1g">#REF!</definedName>
    <definedName name="TE1h">#REF!</definedName>
    <definedName name="TE1i">#REF!</definedName>
    <definedName name="TE1j">#REF!</definedName>
    <definedName name="TE1k">#REF!</definedName>
    <definedName name="TE1l">#REF!</definedName>
    <definedName name="TE1m">#REF!</definedName>
    <definedName name="TE1n">#REF!</definedName>
    <definedName name="TE1o">#REF!</definedName>
    <definedName name="TE1p">#REF!</definedName>
    <definedName name="TE1q">#REF!</definedName>
    <definedName name="TECH_ASSIST_Europe">#REF!</definedName>
    <definedName name="TECH_ASSIST_eUROPE0">#REF!</definedName>
    <definedName name="tech_ASSIST_europe1">#REF!</definedName>
    <definedName name="tech_assist_europe2">#REF!</definedName>
    <definedName name="Template_7510">#REF!</definedName>
    <definedName name="Template_7510_delta">#REF!</definedName>
    <definedName name="Template_Header">#REF!</definedName>
    <definedName name="tender_area">[29]Input!$E$4</definedName>
    <definedName name="tender_name">[29]Input!$E$3</definedName>
    <definedName name="tender_number">[29]Input!$E$2</definedName>
    <definedName name="tendername">[21]Input!$E$3</definedName>
    <definedName name="test">#REF!</definedName>
    <definedName name="Third_War">[110]Para!$A$4:$C$19</definedName>
    <definedName name="TIACE1">[2]Dimensioning!$D$51</definedName>
    <definedName name="Ticket">#REF!</definedName>
    <definedName name="Title">#REF!</definedName>
    <definedName name="title_dw">#REF!</definedName>
    <definedName name="title_gbcode">#REF!</definedName>
    <definedName name="title_material">#REF!</definedName>
    <definedName name="title_name">#REF!</definedName>
    <definedName name="title_quantity">#REF!</definedName>
    <definedName name="title_remark">#REF!</definedName>
    <definedName name="title_xh">#REF!</definedName>
    <definedName name="TMAG">#REF!</definedName>
    <definedName name="TMNPDH">[14]HEADER!$E$10</definedName>
    <definedName name="TMNSDH">[14]HEADER!#REF!</definedName>
    <definedName name="today">#REF!</definedName>
    <definedName name="TOF_TP">'[81]ISMS RTU fees'!$F$21</definedName>
    <definedName name="tool_area">#REF!</definedName>
    <definedName name="tool1">#REF!</definedName>
    <definedName name="tool13001">#REF!</definedName>
    <definedName name="tool13002">#REF!</definedName>
    <definedName name="tool13007">#REF!</definedName>
    <definedName name="tool13013">#REF!</definedName>
    <definedName name="tool2">#REF!</definedName>
    <definedName name="tool3">#REF!</definedName>
    <definedName name="Toolarea">'[15]MPT FA'!$B$416:$D$424</definedName>
    <definedName name="toolbox">[111]Toolbox!$C$5:$T$1578</definedName>
    <definedName name="TOTAL_COEFF.">#REF!</definedName>
    <definedName name="Total_Interest">#REF!</definedName>
    <definedName name="Total_MediaServer">#REF!</definedName>
    <definedName name="Total_MGC">#REF!</definedName>
    <definedName name="total_on_off">#REF!</definedName>
    <definedName name="total_OWP">[13]Calculation!$B$140</definedName>
    <definedName name="Total_Pay">#REF!</definedName>
    <definedName name="Total_Payment">Scheduled_Payment+Extra_Payment</definedName>
    <definedName name="Total_subscriber">#REF!</definedName>
    <definedName name="Total_trunk">#REF!</definedName>
    <definedName name="toto">#REF!</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former_1a">#REF!</definedName>
    <definedName name="transformer_1b">#REF!</definedName>
    <definedName name="Transport">[40]Reference!$E$38</definedName>
    <definedName name="Transportfee18">#REF!</definedName>
    <definedName name="Transportyp">[40]Reference!$M$3</definedName>
    <definedName name="transprice">[40]Reference!$F$38</definedName>
    <definedName name="TravelCost">[31]Constants!$B$5</definedName>
    <definedName name="TravelCost07112003">#REF!</definedName>
    <definedName name="Trial_A7505">#REF!</definedName>
    <definedName name="Trial_A7510_R2.0">#REF!</definedName>
    <definedName name="Trial_A7510_R2.1">#REF!</definedName>
    <definedName name="Trouble_Ticketing">[13]Calculation!$B$184</definedName>
    <definedName name="TSCC">#REF!</definedName>
    <definedName name="TSCM13">#REF!</definedName>
    <definedName name="TSCM14">#REF!</definedName>
    <definedName name="TSCP">#REF!</definedName>
    <definedName name="TSEP">#REF!</definedName>
    <definedName name="tt">[11]Constants!$B$6</definedName>
    <definedName name="TTS">#REF!</definedName>
    <definedName name="TTS_cost">#REF!</definedName>
    <definedName name="TTS_Margin">[26]Cost!$B$12</definedName>
    <definedName name="TTS_price">#REF!</definedName>
    <definedName name="Tx_Daily">200</definedName>
    <definedName name="Tx_Man_Day">7.74*71</definedName>
    <definedName name="Tx_Travel">2000</definedName>
    <definedName name="TXGM">#REF!</definedName>
    <definedName name="Typ_bord">[40]Reference!$M$2</definedName>
    <definedName name="Type">#REF!</definedName>
    <definedName name="u">#REF!</definedName>
    <definedName name="U1_Hw_Set">#REF!</definedName>
    <definedName name="UMS">#REF!</definedName>
    <definedName name="UNITE1">"Texte 159"</definedName>
    <definedName name="UNITE2">"Texte 160"</definedName>
    <definedName name="UPS">[13]Calculation!$B$97</definedName>
    <definedName name="us">'[54]General Input'!$E$6</definedName>
    <definedName name="us_phone">#REF!</definedName>
    <definedName name="us_user_name">#REF!</definedName>
    <definedName name="USD">#REF!</definedName>
    <definedName name="USD_price">#REF!</definedName>
    <definedName name="USD_price_channel">#REF!</definedName>
    <definedName name="USD_RMB">[113]清单总览!$B$3</definedName>
    <definedName name="usdeur">#REF!</definedName>
    <definedName name="ussd_network_need">[29]Input!$D$35</definedName>
    <definedName name="ussd_relay_need">[29]Input!$D$34</definedName>
    <definedName name="Utran1">#REF!</definedName>
    <definedName name="uu">[11]Constants!$B$3</definedName>
    <definedName name="v" hidden="1">{#N/A,#N/A,TRUE,"Config1";#N/A,#N/A,TRUE,"Config2";#N/A,#N/A,TRUE,"Config3";#N/A,#N/A,TRUE,"Config4";#N/A,#N/A,TRUE,"Config5";#N/A,#N/A,TRUE,"Config6";#N/A,#N/A,TRUE,"Config7"}</definedName>
    <definedName name="V_Ipis_1_Selling">#REF!</definedName>
    <definedName name="V_Ipis_2_Selling">'[114]IPIS_V_9.0 %'!$E$98</definedName>
    <definedName name="V_Ipis_3_Selling">'[105]IPIS_V_9.0 %'!$G$87</definedName>
    <definedName name="V5.1Fee">'[12]Financ. Overview'!$H$15</definedName>
    <definedName name="VA_DDE_MU">[20]MU!#REF!</definedName>
    <definedName name="VA_DDE_SU">#REF!</definedName>
    <definedName name="VA_DDE_SUN">#REF!</definedName>
    <definedName name="VA_DDE_VU">#REF!</definedName>
    <definedName name="VAD_Rennes">[26]Cost!$B$10</definedName>
    <definedName name="VAD_Rennes_Soft">[26]Cost!$B$11</definedName>
    <definedName name="val_IPIS_bonds">#REF!</definedName>
    <definedName name="Val_IPIS_clientrisk">#REF!</definedName>
    <definedName name="Val_IPIS_exchangerisk">#REF!</definedName>
    <definedName name="Val_IPIS_financing">#REF!</definedName>
    <definedName name="Val_IPIS_nego">#REF!</definedName>
    <definedName name="Val_IPIS_Selllingcom">#REF!</definedName>
    <definedName name="Val_IPIS_tax">#REF!</definedName>
    <definedName name="valCF">[103]Conv_Factor!$B$1</definedName>
    <definedName name="valCUF">#REF!</definedName>
    <definedName name="valGTgross">#REF!</definedName>
    <definedName name="valGTnet">#REF!</definedName>
    <definedName name="valGTnonss7">'[75]Input Item Qties'!#REF!</definedName>
    <definedName name="valHWbase">'[100]Input Item Qties'!#REF!</definedName>
    <definedName name="valHWBfp">#REF!</definedName>
    <definedName name="valHWBy1">#REF!</definedName>
    <definedName name="valHWBy2">#REF!</definedName>
    <definedName name="valHWBy3">#REF!</definedName>
    <definedName name="valHWEfp">#REF!</definedName>
    <definedName name="valHWEnhUF">'[100]Parameter Computation'!$F$25</definedName>
    <definedName name="valHWEy1">#REF!</definedName>
    <definedName name="valHWEy2">#REF!</definedName>
    <definedName name="valHWEy3">#REF!</definedName>
    <definedName name="valHWMCfp">#REF!</definedName>
    <definedName name="valHWMCrUF">'[100]Parameter Computation'!$F$26</definedName>
    <definedName name="valHWMCy1">#REF!</definedName>
    <definedName name="valHWMCy2">#REF!</definedName>
    <definedName name="valHWMCy3">#REF!</definedName>
    <definedName name="valHWupB">#REF!</definedName>
    <definedName name="valHWupE">#REF!</definedName>
    <definedName name="valHWupMC">#REF!</definedName>
    <definedName name="valISSTgross">#REF!</definedName>
    <definedName name="valISSTnet">#REF!</definedName>
    <definedName name="valNISTgross">#REF!</definedName>
    <definedName name="valNISTnet">#REF!</definedName>
    <definedName name="valSKSTgross">#REF!</definedName>
    <definedName name="valSKSTnet">#REF!</definedName>
    <definedName name="valSWbase">#REF!</definedName>
    <definedName name="valSWnet">#REF!</definedName>
    <definedName name="Values_Entered">IF(Loan_Amount*Interest_Rate*Loan_Years*Loan_Start&gt;0,1,0)</definedName>
    <definedName name="valWarDisc">#REF!</definedName>
    <definedName name="VB_120S">#REF!</definedName>
    <definedName name="VB_180S">#REF!</definedName>
    <definedName name="VB_240S">#REF!</definedName>
    <definedName name="VB_300S">#REF!</definedName>
    <definedName name="VB_360S">#REF!</definedName>
    <definedName name="VB_480S">#REF!</definedName>
    <definedName name="VB_600S">#REF!</definedName>
    <definedName name="VB_90S">#REF!</definedName>
    <definedName name="VB_One_Box_30">#REF!</definedName>
    <definedName name="VB_One_Box_60">#REF!</definedName>
    <definedName name="VCS">[53]Data!$F$38</definedName>
    <definedName name="Vender">#REF!</definedName>
    <definedName name="Venta">#REF!</definedName>
    <definedName name="VERIFIE2">"Texte 177"</definedName>
    <definedName name="VERIFIE3">"Texte 171"</definedName>
    <definedName name="VERIFIE4">"Texte 183"</definedName>
    <definedName name="Version">#REF!</definedName>
    <definedName name="Version_Revision">#REF!</definedName>
    <definedName name="VIDEO_GW">#REF!</definedName>
    <definedName name="VIDEO_GW_PROV">#REF!</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range">#REF!</definedName>
    <definedName name="vms_size">'[32]gen info'!#REF!</definedName>
    <definedName name="vms_table">#REF!</definedName>
    <definedName name="VMSTable">#REF!</definedName>
    <definedName name="Voyage">#REF!</definedName>
    <definedName name="VPSystems">#REF!</definedName>
    <definedName name="VV">#REF!</definedName>
    <definedName name="W0">#REF!</definedName>
    <definedName name="W1_Table">#REF!</definedName>
    <definedName name="WAN">[13]Calculation!$B$126</definedName>
    <definedName name="WAP">[3]Main!#REF!</definedName>
    <definedName name="WAP_COEF">#REF!</definedName>
    <definedName name="WAP_ENP">#REF!</definedName>
    <definedName name="WAP_ENU">#REF!</definedName>
    <definedName name="WAP_HA">[3]Main!#REF!</definedName>
    <definedName name="WAP_STP">#REF!</definedName>
    <definedName name="WAP_STU">#REF!</definedName>
    <definedName name="WAPGW">[3]Main!#REF!</definedName>
    <definedName name="Warranty">#REF!</definedName>
    <definedName name="Warranty_elements">#REF!</definedName>
    <definedName name="Warranty_line">#REF!</definedName>
    <definedName name="Warranty_price">#REF!</definedName>
    <definedName name="WB1G">#REF!</definedName>
    <definedName name="WB2G">#REF!</definedName>
    <definedName name="WEB浏览使用率">#REF!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25">#REF!</definedName>
    <definedName name="xchange">#REF!</definedName>
    <definedName name="xm">[116]常用项目!$A$1:$A$65536</definedName>
    <definedName name="XML">[43]Costnote!#REF!</definedName>
    <definedName name="Xt">'[46]NPCPP-70-DS-017'!$D$131</definedName>
    <definedName name="xx">#N/A</definedName>
    <definedName name="XXX">#REF!</definedName>
    <definedName name="XXX2">#REF!</definedName>
    <definedName name="xxxx">#N/A</definedName>
    <definedName name="xxxxxx">#N/A</definedName>
    <definedName name="xxxxxxx">#N/A</definedName>
    <definedName name="y">[94]Reference!#REF!</definedName>
    <definedName name="YC">#REF!</definedName>
    <definedName name="Year">#REF!</definedName>
    <definedName name="YEAR_W">[19]本期工程报价总表!$H$30</definedName>
    <definedName name="YJTV">MATCH(0.01,End_Bal,-1)+1</definedName>
    <definedName name="yy">[11]Constants!#REF!</definedName>
    <definedName name="yyy">#REF!</definedName>
    <definedName name="yyyy" hidden="1">{"'Summary'!$A$1:$J$46"}</definedName>
    <definedName name="Z_B77DF061_0BD5_11D3_874B_BB0ACCC01600_.wvu.PrintArea" hidden="1">#REF!</definedName>
    <definedName name="Z32_Cost_red">'[12]Financ. Overview'!#REF!</definedName>
    <definedName name="zz">[11]Constants!#REF!</definedName>
    <definedName name="zzz">#REF!</definedName>
    <definedName name="zzzzzzzzzzzzzz">#REF!</definedName>
    <definedName name="安装工程现场经费">#REF!</definedName>
    <definedName name="板厚">#REF!</definedName>
    <definedName name="保温材料">[117]调价系数表!$F$8</definedName>
    <definedName name="报价方式">[118]基本!$F$21</definedName>
    <definedName name="彩铃业务使用率">#REF!</definedName>
    <definedName name="彩信业务百分比">#REF!</definedName>
    <definedName name="彩信业务流量">#REF!</definedName>
    <definedName name="彩信业务使用率">#REF!</definedName>
    <definedName name="处理话单TPC">#REF!</definedName>
    <definedName name="处理用户请求TPC">#REF!</definedName>
    <definedName name="大">[5]浅埋暗挖!#REF!</definedName>
    <definedName name="带宽利用率">#REF!</definedName>
    <definedName name="单位">EVALUATE+#REF!</definedName>
    <definedName name="灯及电器">[117]调价系数表!$E$4</definedName>
    <definedName name="地坪厚度">#REF!</definedName>
    <definedName name="第__页__共___页">#REF!</definedName>
    <definedName name="第1页">#REF!</definedName>
    <definedName name="电缆">[117]调价系数表!$F$4</definedName>
    <definedName name="电缆桥架">[117]调价系数表!$C$4</definedName>
    <definedName name="电气配管">[117]调价系数表!$D$4</definedName>
    <definedName name="电气设计变更及洽商">#N/A</definedName>
    <definedName name="垫层厚">#REF!</definedName>
    <definedName name="垫层突出单边宽">#REF!</definedName>
    <definedName name="吊筋角度">[37]内围地梁钢筋说明!$C$22</definedName>
    <definedName name="吊筋锚长">[37]内围地梁钢筋说明!$C$23</definedName>
    <definedName name="订购关系鉴权TPC">#REF!</definedName>
    <definedName name="定位业务使用率">#REF!</definedName>
    <definedName name="动力电缆">[119]data!$A$377:$A$426</definedName>
    <definedName name="读数据库TPC">#REF!</definedName>
    <definedName name="短信业务使用率">#REF!</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12">#REF!</definedName>
    <definedName name="钢3">#REF!</definedName>
    <definedName name="钢板">[117]调价系数表!$C$8</definedName>
    <definedName name="钢筋保护层">[37]内围地梁钢筋说明!$C$15</definedName>
    <definedName name="钢筋砼部分">#REF!</definedName>
    <definedName name="钢筋弯钩长度">#REF!</definedName>
    <definedName name="高压细水雾">[117]调价系数表!$H$6</definedName>
    <definedName name="工程量清单表">#REF!</definedName>
    <definedName name="工匠">[123]施工参考单价报价表!#REF!</definedName>
    <definedName name="工作面单边宽">#REF!</definedName>
    <definedName name="共1页">#REF!</definedName>
    <definedName name="管理中心与Portal">[85]数据分析!#REF!</definedName>
    <definedName name="规划局和">#REF!</definedName>
    <definedName name="好">[124]参数!$B$1</definedName>
    <definedName name="话单处理数据库TPC">#REF!</definedName>
    <definedName name="回复">[3]Main!#REF!</definedName>
    <definedName name="机电设备机械调整">#REF!</definedName>
    <definedName name="机电设备计划利润">#REF!</definedName>
    <definedName name="机电设备间接费">#REF!</definedName>
    <definedName name="机电设备其他费用">#REF!</definedName>
    <definedName name="机电设备其他直接费">#REF!</definedName>
    <definedName name="机电设备人工">#REF!</definedName>
    <definedName name="机电设备税金">#REF!</definedName>
    <definedName name="计算式_长度L___根数N_为整数">#REF!</definedName>
    <definedName name="建筑面积">'[125]建筑面积 '!$I$5</definedName>
    <definedName name="建筑面积计算规则">#REF!</definedName>
    <definedName name="建筑物机械调整">#REF!</definedName>
    <definedName name="建筑物计划利润">#REF!</definedName>
    <definedName name="建筑物间接费">#REF!</definedName>
    <definedName name="建筑物其他费用">#REF!</definedName>
    <definedName name="建筑物其他直接费">#REF!</definedName>
    <definedName name="建筑物人工">#REF!</definedName>
    <definedName name="建筑物税金">#REF!</definedName>
    <definedName name="建筑物现场经费">#REF!</definedName>
    <definedName name="鉴权包大小">#REF!</definedName>
    <definedName name="脚手架定额">#REF!</definedName>
    <definedName name="金属结构工程">#REF!</definedName>
    <definedName name="金属结构机械调整">#REF!</definedName>
    <definedName name="金属结构计划利润">#REF!</definedName>
    <definedName name="金属结构间接费">#REF!</definedName>
    <definedName name="金属结构其他费用">#REF!</definedName>
    <definedName name="金属结构其他直接费">#REF!</definedName>
    <definedName name="金属结构人工">#REF!</definedName>
    <definedName name="金属结构税金">#REF!</definedName>
    <definedName name="金属结构现场经费">#REF!</definedName>
    <definedName name="静电地板">[117]调价系数表!$F$12</definedName>
    <definedName name="静压箱">[117]调价系数表!$G$8</definedName>
    <definedName name="矩柱模">#REF!</definedName>
    <definedName name="聚氨酯">#REF!</definedName>
    <definedName name="可">#REF!</definedName>
    <definedName name="栏杆价格明细">EVALUATE+#REF!</definedName>
    <definedName name="梁板钢筋根数">#REF!</definedName>
    <definedName name="梁模">#REF!</definedName>
    <definedName name="零星模">#REF!</definedName>
    <definedName name="流媒体业务使用率">#REF!</definedName>
    <definedName name="忙时每日端到端短信数">[85]数据分析!#REF!</definedName>
    <definedName name="每秒处理话单数_10M">#REF!</definedName>
    <definedName name="每秒处理话单数_15M">#REF!</definedName>
    <definedName name="每秒处理话单数_20M">#REF!</definedName>
    <definedName name="每秒处理话单数_2M">#REF!</definedName>
    <definedName name="每秒处理话单数_5M">#REF!</definedName>
    <definedName name="每秒订购关系鉴权数_10M">#REF!</definedName>
    <definedName name="每秒订购关系鉴权数_15M">#REF!</definedName>
    <definedName name="每秒订购关系鉴权数_20M">#REF!</definedName>
    <definedName name="每秒订购关系鉴权数_2M">#REF!</definedName>
    <definedName name="每秒订购关系鉴权数_5M">#REF!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一次批价个数_10M">#REF!</definedName>
    <definedName name="每秒一次批价个数_15M">#REF!</definedName>
    <definedName name="每秒一次批价个数_20M">#REF!</definedName>
    <definedName name="每秒一次批价个数_2M">#REF!</definedName>
    <definedName name="每秒一次批价个数_5M">#REF!</definedName>
    <definedName name="每秒用户请求数_10M">#REF!</definedName>
    <definedName name="每秒用户请求数_15M">#REF!</definedName>
    <definedName name="每秒用户请求数_20M">#REF!</definedName>
    <definedName name="每秒用户请求数_2M">#REF!</definedName>
    <definedName name="每秒用户请求数_5M">#REF!</definedName>
    <definedName name="每秒用户认证次数">[126]TPC估计!$C$3</definedName>
    <definedName name="每人月Java业务数">#REF!</definedName>
    <definedName name="每人月WEB浏览业务数">#REF!</definedName>
    <definedName name="每人月彩铃业务数">#REF!</definedName>
    <definedName name="每人月彩信业务数">#REF!</definedName>
    <definedName name="每人月定位业务数">#REF!</definedName>
    <definedName name="每人月短信业务数">#REF!</definedName>
    <definedName name="每人月浏览次数">#REF!</definedName>
    <definedName name="每人月流媒体业务数">#REF!</definedName>
    <definedName name="每人月声讯业务数">#REF!</definedName>
    <definedName name="每月平均端到端短信数">[85]数据分析!#REF!</definedName>
    <definedName name="门">[117]调价系数表!$D$12</definedName>
    <definedName name="门户请求流量">#REF!</definedName>
    <definedName name="抹灰工程">#REF!</definedName>
    <definedName name="排水沟深">[37]内围地梁钢筋说明!$C$21</definedName>
    <definedName name="平台忙时每秒处理ISMAP消息数">#REF!</definedName>
    <definedName name="平台忙时每秒消息数">[126]业务模型!$C$13</definedName>
    <definedName name="平台忙时每秒业务量">#REF!</definedName>
    <definedName name="平台忙时每秒预付费消息数">[126]业务模型!$C$12</definedName>
    <definedName name="其它业务流量">#REF!</definedName>
    <definedName name="墙200模">#REF!</definedName>
    <definedName name="墙500模">#REF!</definedName>
    <definedName name="区间长度">[5]浅埋暗挖!#REF!</definedName>
    <definedName name="人工1">#REF!</definedName>
    <definedName name="人工a">#REF!</definedName>
    <definedName name="人工挖土">#REF!</definedName>
    <definedName name="设备">[117]调价系数表!$G$4</definedName>
    <definedName name="声讯业务使用率">#REF!</definedName>
    <definedName name="式">#REF!</definedName>
    <definedName name="室内外地台差">'[120]承台(砖模) '!#REF!</definedName>
    <definedName name="室内外高差">#REF!</definedName>
    <definedName name="室内装修价格明细">EVALUATE+#REF!</definedName>
    <definedName name="数据库包大小">#REF!</definedName>
    <definedName name="水管">[117]调价系数表!$C$6</definedName>
    <definedName name="水设备">[117]调价系数表!$G$6</definedName>
    <definedName name="踢脚线高">[120]柱!#REF!</definedName>
    <definedName name="_xlnm.Extract">#REF!</definedName>
    <definedName name="天沟">#REF!</definedName>
    <definedName name="砼10">#REF!</definedName>
    <definedName name="砼15">#REF!</definedName>
    <definedName name="砼16">[123]甲指乙供材料报价表!#REF!</definedName>
    <definedName name="砼20">#REF!</definedName>
    <definedName name="砼25">#REF!</definedName>
    <definedName name="砼30">#REF!</definedName>
    <definedName name="砼35">#REF!</definedName>
    <definedName name="砼40">#REF!</definedName>
    <definedName name="砼45">#REF!</definedName>
    <definedName name="砼50">#REF!</definedName>
    <definedName name="砼55">#REF!</definedName>
    <definedName name="砼浇">#REF!</definedName>
    <definedName name="土方工程">#REF!</definedName>
    <definedName name="土方机械调整">#REF!</definedName>
    <definedName name="土方计划利润">#REF!</definedName>
    <definedName name="土方间接费">#REF!</definedName>
    <definedName name="土方其他费用">#REF!</definedName>
    <definedName name="土方其他直接费">#REF!</definedName>
    <definedName name="土方人工">#REF!</definedName>
    <definedName name="土方税金">#REF!</definedName>
    <definedName name="土方现场经费">#REF!</definedName>
    <definedName name="土人">#REF!</definedName>
    <definedName name="土人工">#REF!</definedName>
    <definedName name="外面砖">#REF!</definedName>
    <definedName name="外涂">#REF!</definedName>
    <definedName name="未知">[122]材料!$H$21</definedName>
    <definedName name="文字方式">[118]基本!$G$18</definedName>
    <definedName name="无拘无束的页眉">"：=""第""&amp;IF(横向当前页=1,纵向当前页,横向当前页+纵向当前页)&amp;""页/共""&amp;总页&amp;""页"""</definedName>
    <definedName name="香波C线瓶子高空输送带机挡板改造">#REF!</definedName>
    <definedName name="消防设备">[117]调价系数表!$E$6</definedName>
    <definedName name="销售订单序时簿">#REF!</definedName>
    <definedName name="写数据库TPC">#REF!</definedName>
    <definedName name="型号">#REF!</definedName>
    <definedName name="徐州新城项目消防">#REF!</definedName>
    <definedName name="选型">[127]第三方软件!$A$1:$A$8</definedName>
    <definedName name="颜色">#REF!</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一次">#REF!</definedName>
    <definedName name="一次批价TPC">#REF!</definedName>
    <definedName name="异柱模">#REF!</definedName>
    <definedName name="应用数据缓存命中率">[126]TPC估计!$I$5</definedName>
    <definedName name="用户操作读百分比">#REF!</definedName>
    <definedName name="用户门户忙时每秒请求平台次数">[126]业务模型!$C$18</definedName>
    <definedName name="用户认证TPC">#REF!</definedName>
    <definedName name="杂项">[117]调价系数表!$C$10</definedName>
    <definedName name="中国营经济">[123]甲指乙供材料报价表!#REF!</definedName>
    <definedName name="砖石工程">#REF!</definedName>
    <definedName name="桩模">#REF!</definedName>
    <definedName name="装饰楼地面A">#REF!</definedName>
    <definedName name="装修材料">[117]调价系数表!$C$12</definedName>
    <definedName name="综合支吊架">[117]调价系数表!$E$12</definedName>
    <definedName name="总表3">#REF!</definedName>
    <definedName name="总页">"：=GET.DOCUMENT(50)+RAND()*0"</definedName>
    <definedName name="전">#REF!</definedName>
    <definedName name="주택사업본부">#REF!</definedName>
    <definedName name="철구사업본부">#REF!</definedName>
    <definedName name="_xlnm.Print_Area" localSheetId="2">报价清单!$A$1:$K$50</definedName>
    <definedName name="_xlnm.Print_Area" localSheetId="1">编制说明!$A$1:$B$12</definedName>
    <definedName name="、" localSheetId="0">#REF!</definedName>
    <definedName name="\7" localSheetId="0">#REF!</definedName>
    <definedName name="\A" localSheetId="0">#REF!</definedName>
    <definedName name="\B" localSheetId="0">#REF!</definedName>
    <definedName name="\C" localSheetId="0">#REF!</definedName>
    <definedName name="\D" localSheetId="0">#REF!</definedName>
    <definedName name="\P" localSheetId="0">#REF!</definedName>
    <definedName name="\R" localSheetId="0">#REF!</definedName>
    <definedName name="\S" localSheetId="0">#REF!</definedName>
    <definedName name="\t" localSheetId="0">#REF!</definedName>
    <definedName name="\U" localSheetId="0">#REF!</definedName>
    <definedName name="________ATC12" localSheetId="0">#REF!</definedName>
    <definedName name="________ATC15" localSheetId="0">#REF!</definedName>
    <definedName name="________ATC3" localSheetId="0">#REF!</definedName>
    <definedName name="________ATC6" localSheetId="0">#REF!</definedName>
    <definedName name="________ATC9" localSheetId="0">#REF!</definedName>
    <definedName name="________BBU2" localSheetId="0">#REF!</definedName>
    <definedName name="________BBU3" localSheetId="0">#REF!</definedName>
    <definedName name="________CFU1" localSheetId="0">#REF!</definedName>
    <definedName name="________COB1" localSheetId="0">#REF!</definedName>
    <definedName name="________COB2" localSheetId="0">#REF!</definedName>
    <definedName name="________FEG2" localSheetId="0">#REF!</definedName>
    <definedName name="________FEG8" localSheetId="0">#REF!</definedName>
    <definedName name="________GVM1" localSheetId="0">#REF!</definedName>
    <definedName name="________GVM2" localSheetId="0">#REF!</definedName>
    <definedName name="________MCB1" localSheetId="0">#REF!</definedName>
    <definedName name="________PD2" localSheetId="0">#REF!</definedName>
    <definedName name="________PD3" localSheetId="0">#REF!</definedName>
    <definedName name="________PD4" localSheetId="0">#REF!</definedName>
    <definedName name="________PU1" localSheetId="0">#REF!</definedName>
    <definedName name="________PU2" localSheetId="0">#REF!</definedName>
    <definedName name="________PU3" localSheetId="0">#REF!</definedName>
    <definedName name="________PU4" localSheetId="0">#REF!</definedName>
    <definedName name="________ref2" localSheetId="0">#REF!</definedName>
    <definedName name="________set11" localSheetId="0">#REF!</definedName>
    <definedName name="________set12" localSheetId="0">#REF!</definedName>
    <definedName name="________set21" localSheetId="0">#REF!</definedName>
    <definedName name="________set22" localSheetId="0">#REF!</definedName>
    <definedName name="________set31" localSheetId="0">#REF!</definedName>
    <definedName name="________set32" localSheetId="0">#REF!</definedName>
    <definedName name="________SUM22" localSheetId="0">#REF!</definedName>
    <definedName name="________TC16" localSheetId="0">#REF!</definedName>
    <definedName name="________TCU20" localSheetId="0">#REF!</definedName>
    <definedName name="________TCU32" localSheetId="0">#REF!</definedName>
    <definedName name="________TCU43" localSheetId="0">#REF!</definedName>
    <definedName name="________TCU52" localSheetId="0">#REF!</definedName>
    <definedName name="________TCU8" localSheetId="0">#REF!</definedName>
    <definedName name="________VAT1" localSheetId="0">#REF!</definedName>
    <definedName name="________VAT2" localSheetId="0">#REF!</definedName>
    <definedName name="_______ATC12" localSheetId="0">#REF!</definedName>
    <definedName name="_______ATC15" localSheetId="0">#REF!</definedName>
    <definedName name="_______ATC3" localSheetId="0">#REF!</definedName>
    <definedName name="_______ATC6" localSheetId="0">#REF!</definedName>
    <definedName name="_______ATC9" localSheetId="0">#REF!</definedName>
    <definedName name="_______BBU2" localSheetId="0">#REF!</definedName>
    <definedName name="_______BBU3" localSheetId="0">#REF!</definedName>
    <definedName name="_______CFU1" localSheetId="0">#REF!</definedName>
    <definedName name="_______COB1" localSheetId="0">#REF!</definedName>
    <definedName name="_______COB2" localSheetId="0">#REF!</definedName>
    <definedName name="_______FEG2" localSheetId="0">#REF!</definedName>
    <definedName name="_______FEG8" localSheetId="0">#REF!</definedName>
    <definedName name="_______GVM1" localSheetId="0">#REF!</definedName>
    <definedName name="_______GVM2" localSheetId="0">#REF!</definedName>
    <definedName name="_______MCB1" localSheetId="0">#REF!</definedName>
    <definedName name="_______PD2" localSheetId="0">#REF!</definedName>
    <definedName name="_______PD3" localSheetId="0">#REF!</definedName>
    <definedName name="_______PD4" localSheetId="0">#REF!</definedName>
    <definedName name="_______PU1" localSheetId="0">#REF!</definedName>
    <definedName name="_______PU2" localSheetId="0">#REF!</definedName>
    <definedName name="_______PU3" localSheetId="0">#REF!</definedName>
    <definedName name="_______PU4" localSheetId="0">#REF!</definedName>
    <definedName name="_______ref2" localSheetId="0">#REF!</definedName>
    <definedName name="_______set11" localSheetId="0">#REF!</definedName>
    <definedName name="_______set12" localSheetId="0">#REF!</definedName>
    <definedName name="_______set21" localSheetId="0">#REF!</definedName>
    <definedName name="_______set22" localSheetId="0">#REF!</definedName>
    <definedName name="_______set31" localSheetId="0">#REF!</definedName>
    <definedName name="_______set32" localSheetId="0">#REF!</definedName>
    <definedName name="_______SUM22" localSheetId="0">#REF!</definedName>
    <definedName name="_______TC16" localSheetId="0">#REF!</definedName>
    <definedName name="_______TCU20" localSheetId="0">#REF!</definedName>
    <definedName name="_______TCU32" localSheetId="0">#REF!</definedName>
    <definedName name="_______TCU43" localSheetId="0">#REF!</definedName>
    <definedName name="_______TCU52" localSheetId="0">#REF!</definedName>
    <definedName name="_______TCU8" localSheetId="0">#REF!</definedName>
    <definedName name="_______VAT1" localSheetId="0">#REF!</definedName>
    <definedName name="_______VAT2" localSheetId="0">#REF!</definedName>
    <definedName name="______ATC12" localSheetId="0">#REF!</definedName>
    <definedName name="______ATC15" localSheetId="0">#REF!</definedName>
    <definedName name="______ATC3" localSheetId="0">#REF!</definedName>
    <definedName name="______ATC6" localSheetId="0">#REF!</definedName>
    <definedName name="______ATC9" localSheetId="0">#REF!</definedName>
    <definedName name="______BBU2" localSheetId="0">#REF!</definedName>
    <definedName name="______BBU3" localSheetId="0">#REF!</definedName>
    <definedName name="______CFU1" localSheetId="0">#REF!</definedName>
    <definedName name="______COB1" localSheetId="0">#REF!</definedName>
    <definedName name="______COB2" localSheetId="0">#REF!</definedName>
    <definedName name="______FEG2" localSheetId="0">#REF!</definedName>
    <definedName name="______FEG8" localSheetId="0">#REF!</definedName>
    <definedName name="______GVM1" localSheetId="0">#REF!</definedName>
    <definedName name="______GVM2" localSheetId="0">#REF!</definedName>
    <definedName name="______MCB1" localSheetId="0">#REF!</definedName>
    <definedName name="______PD2" localSheetId="0">#REF!</definedName>
    <definedName name="______PD3" localSheetId="0">#REF!</definedName>
    <definedName name="______PD4" localSheetId="0">#REF!</definedName>
    <definedName name="______PU1" localSheetId="0">#REF!</definedName>
    <definedName name="______PU2" localSheetId="0">#REF!</definedName>
    <definedName name="______PU3" localSheetId="0">#REF!</definedName>
    <definedName name="______PU4" localSheetId="0">#REF!</definedName>
    <definedName name="______ref2" localSheetId="0">#REF!</definedName>
    <definedName name="______set11" localSheetId="0">#REF!</definedName>
    <definedName name="______set12" localSheetId="0">#REF!</definedName>
    <definedName name="______set21" localSheetId="0">#REF!</definedName>
    <definedName name="______set22" localSheetId="0">#REF!</definedName>
    <definedName name="______set31" localSheetId="0">#REF!</definedName>
    <definedName name="______set32" localSheetId="0">#REF!</definedName>
    <definedName name="______SUM22" localSheetId="0">#REF!</definedName>
    <definedName name="______TC16" localSheetId="0">#REF!</definedName>
    <definedName name="______TCU20" localSheetId="0">#REF!</definedName>
    <definedName name="______TCU32" localSheetId="0">#REF!</definedName>
    <definedName name="______TCU43" localSheetId="0">#REF!</definedName>
    <definedName name="______TCU52" localSheetId="0">#REF!</definedName>
    <definedName name="______TCU8" localSheetId="0">#REF!</definedName>
    <definedName name="______VAT1" localSheetId="0">#REF!</definedName>
    <definedName name="______VAT2" localSheetId="0">#REF!</definedName>
    <definedName name="_____ATC12" localSheetId="0">#REF!</definedName>
    <definedName name="_____ATC15" localSheetId="0">#REF!</definedName>
    <definedName name="_____ATC3" localSheetId="0">#REF!</definedName>
    <definedName name="_____ATC6" localSheetId="0">#REF!</definedName>
    <definedName name="_____ATC9" localSheetId="0">#REF!</definedName>
    <definedName name="_____BBU2" localSheetId="0">#REF!</definedName>
    <definedName name="_____BBU3" localSheetId="0">#REF!</definedName>
    <definedName name="_____CFU1" localSheetId="0">#REF!</definedName>
    <definedName name="_____COB1" localSheetId="0">#REF!</definedName>
    <definedName name="_____COB2" localSheetId="0">#REF!</definedName>
    <definedName name="_____FEG2" localSheetId="0">#REF!</definedName>
    <definedName name="_____FEG8" localSheetId="0">#REF!</definedName>
    <definedName name="_____GVM1" localSheetId="0">#REF!</definedName>
    <definedName name="_____GVM2" localSheetId="0">#REF!</definedName>
    <definedName name="_____MCB1" localSheetId="0">#REF!</definedName>
    <definedName name="_____PD2" localSheetId="0">#REF!</definedName>
    <definedName name="_____PD3" localSheetId="0">#REF!</definedName>
    <definedName name="_____PD4" localSheetId="0">#REF!</definedName>
    <definedName name="_____PU1" localSheetId="0">#REF!</definedName>
    <definedName name="_____PU2" localSheetId="0">#REF!</definedName>
    <definedName name="_____PU3" localSheetId="0">#REF!</definedName>
    <definedName name="_____PU4" localSheetId="0">#REF!</definedName>
    <definedName name="_____ref2" localSheetId="0">#REF!</definedName>
    <definedName name="_____set11" localSheetId="0">#REF!</definedName>
    <definedName name="_____set12" localSheetId="0">#REF!</definedName>
    <definedName name="_____set21" localSheetId="0">#REF!</definedName>
    <definedName name="_____set22" localSheetId="0">#REF!</definedName>
    <definedName name="_____set31" localSheetId="0">#REF!</definedName>
    <definedName name="_____set32" localSheetId="0">#REF!</definedName>
    <definedName name="_____SUM22" localSheetId="0">#REF!</definedName>
    <definedName name="_____TC16" localSheetId="0">#REF!</definedName>
    <definedName name="_____TCU20" localSheetId="0">#REF!</definedName>
    <definedName name="_____TCU32" localSheetId="0">#REF!</definedName>
    <definedName name="_____TCU43" localSheetId="0">#REF!</definedName>
    <definedName name="_____TCU52" localSheetId="0">#REF!</definedName>
    <definedName name="_____TCU8" localSheetId="0">#REF!</definedName>
    <definedName name="_____VAT1" localSheetId="0">#REF!</definedName>
    <definedName name="_____VAT2" localSheetId="0">#REF!</definedName>
    <definedName name="____ATC12" localSheetId="0">#REF!</definedName>
    <definedName name="____ATC15" localSheetId="0">#REF!</definedName>
    <definedName name="____ATC3" localSheetId="0">#REF!</definedName>
    <definedName name="____ATC6" localSheetId="0">#REF!</definedName>
    <definedName name="____ATC9" localSheetId="0">#REF!</definedName>
    <definedName name="____BBU2" localSheetId="0">#REF!</definedName>
    <definedName name="____BBU3" localSheetId="0">#REF!</definedName>
    <definedName name="____CFU1" localSheetId="0">#REF!</definedName>
    <definedName name="____COB1" localSheetId="0">#REF!</definedName>
    <definedName name="____COB2" localSheetId="0">#REF!</definedName>
    <definedName name="____FEG2" localSheetId="0">#REF!</definedName>
    <definedName name="____FEG8" localSheetId="0">#REF!</definedName>
    <definedName name="____GVM1" localSheetId="0">#REF!</definedName>
    <definedName name="____GVM2" localSheetId="0">#REF!</definedName>
    <definedName name="____MCB1" localSheetId="0">#REF!</definedName>
    <definedName name="____PD2" localSheetId="0">#REF!</definedName>
    <definedName name="____PD3" localSheetId="0">#REF!</definedName>
    <definedName name="____PD4" localSheetId="0">#REF!</definedName>
    <definedName name="____PU1" localSheetId="0">#REF!</definedName>
    <definedName name="____PU2" localSheetId="0">#REF!</definedName>
    <definedName name="____PU3" localSheetId="0">#REF!</definedName>
    <definedName name="____PU4" localSheetId="0">#REF!</definedName>
    <definedName name="____ref2" localSheetId="0">#REF!</definedName>
    <definedName name="____set11" localSheetId="0">#REF!</definedName>
    <definedName name="____set12" localSheetId="0">#REF!</definedName>
    <definedName name="____set21" localSheetId="0">#REF!</definedName>
    <definedName name="____set22" localSheetId="0">#REF!</definedName>
    <definedName name="____set31" localSheetId="0">#REF!</definedName>
    <definedName name="____set32" localSheetId="0">#REF!</definedName>
    <definedName name="____SUM22" localSheetId="0">#REF!</definedName>
    <definedName name="____TC16" localSheetId="0">#REF!</definedName>
    <definedName name="____TCU20" localSheetId="0">#REF!</definedName>
    <definedName name="____TCU32" localSheetId="0">#REF!</definedName>
    <definedName name="____TCU43" localSheetId="0">#REF!</definedName>
    <definedName name="____TCU52" localSheetId="0">#REF!</definedName>
    <definedName name="____TCU8" localSheetId="0">#REF!</definedName>
    <definedName name="____VAT1" localSheetId="0">#REF!</definedName>
    <definedName name="____VAT2" localSheetId="0">#REF!</definedName>
    <definedName name="___ATC12" localSheetId="0">#REF!</definedName>
    <definedName name="___ATC15" localSheetId="0">#REF!</definedName>
    <definedName name="___ATC3" localSheetId="0">#REF!</definedName>
    <definedName name="___ATC6" localSheetId="0">#REF!</definedName>
    <definedName name="___ATC9" localSheetId="0">#REF!</definedName>
    <definedName name="___BBU2" localSheetId="0">#REF!</definedName>
    <definedName name="___BBU3" localSheetId="0">#REF!</definedName>
    <definedName name="___CFU1" localSheetId="0">#REF!</definedName>
    <definedName name="___COB1" localSheetId="0">#REF!</definedName>
    <definedName name="___COB2" localSheetId="0">#REF!</definedName>
    <definedName name="___FEG2" localSheetId="0">#REF!</definedName>
    <definedName name="___FEG8" localSheetId="0">#REF!</definedName>
    <definedName name="___GVM1" localSheetId="0">#REF!</definedName>
    <definedName name="___GVM2" localSheetId="0">#REF!</definedName>
    <definedName name="___MCB1" localSheetId="0">#REF!</definedName>
    <definedName name="___PD2" localSheetId="0">#REF!</definedName>
    <definedName name="___PD3" localSheetId="0">#REF!</definedName>
    <definedName name="___PD4" localSheetId="0">#REF!</definedName>
    <definedName name="___PU1" localSheetId="0">#REF!</definedName>
    <definedName name="___PU2" localSheetId="0">#REF!</definedName>
    <definedName name="___PU3" localSheetId="0">#REF!</definedName>
    <definedName name="___PU4" localSheetId="0">#REF!</definedName>
    <definedName name="___ref2" localSheetId="0">#REF!</definedName>
    <definedName name="___set11" localSheetId="0">#REF!</definedName>
    <definedName name="___set12" localSheetId="0">#REF!</definedName>
    <definedName name="___set21" localSheetId="0">#REF!</definedName>
    <definedName name="___set22" localSheetId="0">#REF!</definedName>
    <definedName name="___set31" localSheetId="0">#REF!</definedName>
    <definedName name="___set32" localSheetId="0">#REF!</definedName>
    <definedName name="___SUM22" localSheetId="0">#REF!</definedName>
    <definedName name="___TC16" localSheetId="0">#REF!</definedName>
    <definedName name="___TCU20" localSheetId="0">#REF!</definedName>
    <definedName name="___TCU32" localSheetId="0">#REF!</definedName>
    <definedName name="___TCU43" localSheetId="0">#REF!</definedName>
    <definedName name="___TCU52" localSheetId="0">#REF!</definedName>
    <definedName name="___TCU8" localSheetId="0">#REF!</definedName>
    <definedName name="___VAT1" localSheetId="0">#REF!</definedName>
    <definedName name="___VAT2" localSheetId="0">#REF!</definedName>
    <definedName name="__ATC12" localSheetId="0">#REF!</definedName>
    <definedName name="__ATC15" localSheetId="0">#REF!</definedName>
    <definedName name="__ATC3" localSheetId="0">#REF!</definedName>
    <definedName name="__ATC6" localSheetId="0">#REF!</definedName>
    <definedName name="__ATC9" localSheetId="0">#REF!</definedName>
    <definedName name="__BBU2" localSheetId="0">#REF!</definedName>
    <definedName name="__BBU3" localSheetId="0">#REF!</definedName>
    <definedName name="__CFU1" localSheetId="0">#REF!</definedName>
    <definedName name="__COB1" localSheetId="0">#REF!</definedName>
    <definedName name="__COB2" localSheetId="0">#REF!</definedName>
    <definedName name="__FEG2" localSheetId="0">#REF!</definedName>
    <definedName name="__FEG8" localSheetId="0">#REF!</definedName>
    <definedName name="__GVM1" localSheetId="0">#REF!</definedName>
    <definedName name="__GVM2" localSheetId="0">#REF!</definedName>
    <definedName name="__MCB1" localSheetId="0">#REF!</definedName>
    <definedName name="__PD2" localSheetId="0">#REF!</definedName>
    <definedName name="__PD3" localSheetId="0">#REF!</definedName>
    <definedName name="__PD4" localSheetId="0">#REF!</definedName>
    <definedName name="__PU1" localSheetId="0">#REF!</definedName>
    <definedName name="__PU2" localSheetId="0">#REF!</definedName>
    <definedName name="__PU3" localSheetId="0">#REF!</definedName>
    <definedName name="__PU4" localSheetId="0">#REF!</definedName>
    <definedName name="__ref2" localSheetId="0">#REF!</definedName>
    <definedName name="__set11" localSheetId="0">#REF!</definedName>
    <definedName name="__set12" localSheetId="0">#REF!</definedName>
    <definedName name="__set21" localSheetId="0">#REF!</definedName>
    <definedName name="__set22" localSheetId="0">#REF!</definedName>
    <definedName name="__set31" localSheetId="0">#REF!</definedName>
    <definedName name="__set32" localSheetId="0">#REF!</definedName>
    <definedName name="__SUM22" localSheetId="0">#REF!</definedName>
    <definedName name="__TC16" localSheetId="0">#REF!</definedName>
    <definedName name="__TCU20" localSheetId="0">#REF!</definedName>
    <definedName name="__TCU32" localSheetId="0">#REF!</definedName>
    <definedName name="__TCU43" localSheetId="0">#REF!</definedName>
    <definedName name="__TCU52" localSheetId="0">#REF!</definedName>
    <definedName name="__TCU8" localSheetId="0">#REF!</definedName>
    <definedName name="__VAT1" localSheetId="0">#REF!</definedName>
    <definedName name="__VAT2" localSheetId="0">#REF!</definedName>
    <definedName name="_1_01LYCOPODIUMEQUIPMENTLIST" localSheetId="0">#REF!</definedName>
    <definedName name="_5" localSheetId="0">#REF!</definedName>
    <definedName name="_555" localSheetId="0">EVALUATE+#REF!</definedName>
    <definedName name="_8_8" localSheetId="0">EVALUATE+#REF!</definedName>
    <definedName name="_ATC12" localSheetId="0">#REF!</definedName>
    <definedName name="_ATC15" localSheetId="0">#REF!</definedName>
    <definedName name="_ATC3" localSheetId="0">#REF!</definedName>
    <definedName name="_ATC6" localSheetId="0">#REF!</definedName>
    <definedName name="_ATC9" localSheetId="0">#REF!</definedName>
    <definedName name="_BBU2" localSheetId="0">#REF!</definedName>
    <definedName name="_BBU3" localSheetId="0">#REF!</definedName>
    <definedName name="_c1" localSheetId="0">#REF!</definedName>
    <definedName name="_c10" localSheetId="0">#REF!</definedName>
    <definedName name="_c11" localSheetId="0">#REF!</definedName>
    <definedName name="_c12" localSheetId="0">#REF!</definedName>
    <definedName name="_c13" localSheetId="0">#REF!</definedName>
    <definedName name="_c14" localSheetId="0">#REF!</definedName>
    <definedName name="_c15" localSheetId="0">#REF!</definedName>
    <definedName name="_c16" localSheetId="0">#REF!</definedName>
    <definedName name="_c17" localSheetId="0">#REF!</definedName>
    <definedName name="_c18" localSheetId="0">#REF!</definedName>
    <definedName name="_c19" localSheetId="0">#REF!</definedName>
    <definedName name="_c2" localSheetId="0">#REF!</definedName>
    <definedName name="_c20" localSheetId="0">#REF!</definedName>
    <definedName name="_c21" localSheetId="0">#REF!</definedName>
    <definedName name="_c22" localSheetId="0">#REF!</definedName>
    <definedName name="_c23" localSheetId="0">#REF!</definedName>
    <definedName name="_c24" localSheetId="0">#REF!</definedName>
    <definedName name="_c25" localSheetId="0">#REF!</definedName>
    <definedName name="_c26" localSheetId="0">#REF!</definedName>
    <definedName name="_c27" localSheetId="0">#REF!</definedName>
    <definedName name="_c28" localSheetId="0">#REF!</definedName>
    <definedName name="_c29" localSheetId="0">#REF!</definedName>
    <definedName name="_c3" localSheetId="0">#REF!</definedName>
    <definedName name="_c30" localSheetId="0">#REF!</definedName>
    <definedName name="_c31" localSheetId="0">#REF!</definedName>
    <definedName name="_c32" localSheetId="0">#REF!</definedName>
    <definedName name="_c33" localSheetId="0">#REF!</definedName>
    <definedName name="_c34" localSheetId="0">#REF!</definedName>
    <definedName name="_c35" localSheetId="0">#REF!</definedName>
    <definedName name="_c36" localSheetId="0">#REF!</definedName>
    <definedName name="_c37" localSheetId="0">#REF!</definedName>
    <definedName name="_c38" localSheetId="0">#REF!</definedName>
    <definedName name="_c39" localSheetId="0">#REF!</definedName>
    <definedName name="_c4" localSheetId="0">#REF!</definedName>
    <definedName name="_c40" localSheetId="0">#REF!</definedName>
    <definedName name="_c41" localSheetId="0">#REF!</definedName>
    <definedName name="_c5" localSheetId="0">#REF!</definedName>
    <definedName name="_c6" localSheetId="0">#REF!</definedName>
    <definedName name="_c7" localSheetId="0">#REF!</definedName>
    <definedName name="_c8" localSheetId="0">#REF!</definedName>
    <definedName name="_c9" localSheetId="0">#REF!</definedName>
    <definedName name="_CFU1" localSheetId="0">#REF!</definedName>
    <definedName name="_cL1" localSheetId="0">#REF!</definedName>
    <definedName name="_COB1" localSheetId="0">#REF!</definedName>
    <definedName name="_COB2" localSheetId="0">#REF!</definedName>
    <definedName name="_FEG2" localSheetId="0">#REF!</definedName>
    <definedName name="_FEG8" localSheetId="0">#REF!</definedName>
    <definedName name="_Fill" localSheetId="0" hidden="1">#REF!</definedName>
    <definedName name="_GVM1" localSheetId="0">#REF!</definedName>
    <definedName name="_GVM2" localSheetId="0">#REF!</definedName>
    <definedName name="_h1" localSheetId="0">#REF!</definedName>
    <definedName name="_h10" localSheetId="0">#REF!</definedName>
    <definedName name="_h11" localSheetId="0">#REF!</definedName>
    <definedName name="_h12" localSheetId="0">#REF!</definedName>
    <definedName name="_h13" localSheetId="0">#REF!</definedName>
    <definedName name="_h14" localSheetId="0">#REF!</definedName>
    <definedName name="_h2" localSheetId="0">#REF!</definedName>
    <definedName name="_h3" localSheetId="0">#REF!</definedName>
    <definedName name="_h4" localSheetId="0">#REF!</definedName>
    <definedName name="_h5" localSheetId="0">#REF!</definedName>
    <definedName name="_h6" localSheetId="0">#REF!</definedName>
    <definedName name="_h7" localSheetId="0">#REF!</definedName>
    <definedName name="_h8" localSheetId="0">#REF!</definedName>
    <definedName name="_h9" localSheetId="0">#REF!</definedName>
    <definedName name="_j1" localSheetId="0">#REF!</definedName>
    <definedName name="_j10" localSheetId="0">#REF!</definedName>
    <definedName name="_j11" localSheetId="0">#REF!</definedName>
    <definedName name="_j12" localSheetId="0">#REF!</definedName>
    <definedName name="_j13" localSheetId="0">#REF!</definedName>
    <definedName name="_j14" localSheetId="0">#REF!</definedName>
    <definedName name="_j15" localSheetId="0">#REF!</definedName>
    <definedName name="_j16" localSheetId="0">#REF!</definedName>
    <definedName name="_j17" localSheetId="0">#REF!</definedName>
    <definedName name="_j18" localSheetId="0">#REF!</definedName>
    <definedName name="_j19" localSheetId="0">#REF!</definedName>
    <definedName name="_j2" localSheetId="0">#REF!</definedName>
    <definedName name="_j20" localSheetId="0">#REF!</definedName>
    <definedName name="_j21" localSheetId="0">#REF!</definedName>
    <definedName name="_j22" localSheetId="0">#REF!</definedName>
    <definedName name="_j23" localSheetId="0">#REF!</definedName>
    <definedName name="_j24" localSheetId="0">#REF!</definedName>
    <definedName name="_j25" localSheetId="0">#REF!</definedName>
    <definedName name="_j26" localSheetId="0">#REF!</definedName>
    <definedName name="_j27" localSheetId="0">#REF!</definedName>
    <definedName name="_j28" localSheetId="0">#REF!</definedName>
    <definedName name="_j29" localSheetId="0">#REF!</definedName>
    <definedName name="_j3" localSheetId="0">#REF!</definedName>
    <definedName name="_j30" localSheetId="0">#REF!</definedName>
    <definedName name="_j31" localSheetId="0">#REF!</definedName>
    <definedName name="_j32" localSheetId="0">#REF!</definedName>
    <definedName name="_j33" localSheetId="0">#REF!</definedName>
    <definedName name="_j34" localSheetId="0">#REF!</definedName>
    <definedName name="_j35" localSheetId="0">#REF!</definedName>
    <definedName name="_j36" localSheetId="0">#REF!</definedName>
    <definedName name="_j37" localSheetId="0">#REF!</definedName>
    <definedName name="_j38" localSheetId="0">#REF!</definedName>
    <definedName name="_j39" localSheetId="0">#REF!</definedName>
    <definedName name="_j4" localSheetId="0">#REF!</definedName>
    <definedName name="_j40" localSheetId="0">#REF!</definedName>
    <definedName name="_j41" localSheetId="0">#REF!</definedName>
    <definedName name="_j42" localSheetId="0">#REF!</definedName>
    <definedName name="_j43" localSheetId="0">#REF!</definedName>
    <definedName name="_j44" localSheetId="0">#REF!</definedName>
    <definedName name="_j45" localSheetId="0">#REF!</definedName>
    <definedName name="_j46" localSheetId="0">#REF!</definedName>
    <definedName name="_j47" localSheetId="0">#REF!</definedName>
    <definedName name="_j48" localSheetId="0">#REF!</definedName>
    <definedName name="_j49" localSheetId="0">#REF!</definedName>
    <definedName name="_j5" localSheetId="0">#REF!</definedName>
    <definedName name="_j50" localSheetId="0">#REF!</definedName>
    <definedName name="_j51" localSheetId="0">#REF!</definedName>
    <definedName name="_j52" localSheetId="0">#REF!</definedName>
    <definedName name="_j53" localSheetId="0">#REF!</definedName>
    <definedName name="_j54" localSheetId="0">#REF!</definedName>
    <definedName name="_j55" localSheetId="0">#REF!</definedName>
    <definedName name="_j56" localSheetId="0">#REF!</definedName>
    <definedName name="_j6" localSheetId="0">#REF!</definedName>
    <definedName name="_j7" localSheetId="0">#REF!</definedName>
    <definedName name="_j8" localSheetId="0">#REF!</definedName>
    <definedName name="_j9" localSheetId="0">#REF!</definedName>
    <definedName name="_MCB1" localSheetId="0">#REF!</definedName>
    <definedName name="_PD2" localSheetId="0">#REF!</definedName>
    <definedName name="_PD3" localSheetId="0">#REF!</definedName>
    <definedName name="_PD4" localSheetId="0">#REF!</definedName>
    <definedName name="_PU1" localSheetId="0">#REF!</definedName>
    <definedName name="_PU2" localSheetId="0">#REF!</definedName>
    <definedName name="_PU3" localSheetId="0">#REF!</definedName>
    <definedName name="_PU4" localSheetId="0">#REF!</definedName>
    <definedName name="_ref2" localSheetId="0">#REF!</definedName>
    <definedName name="_set11" localSheetId="0">#REF!</definedName>
    <definedName name="_set12" localSheetId="0">#REF!</definedName>
    <definedName name="_set21" localSheetId="0">#REF!</definedName>
    <definedName name="_set22" localSheetId="0">#REF!</definedName>
    <definedName name="_set31" localSheetId="0">#REF!</definedName>
    <definedName name="_set32" localSheetId="0">#REF!</definedName>
    <definedName name="_SUM22" localSheetId="0">#REF!</definedName>
    <definedName name="_TC16" localSheetId="0">#REF!</definedName>
    <definedName name="_TCU20" localSheetId="0">#REF!</definedName>
    <definedName name="_TCU32" localSheetId="0">#REF!</definedName>
    <definedName name="_TCU43" localSheetId="0">#REF!</definedName>
    <definedName name="_TCU52" localSheetId="0">#REF!</definedName>
    <definedName name="_TCU8" localSheetId="0">#REF!</definedName>
    <definedName name="_VAT1" localSheetId="0">#REF!</definedName>
    <definedName name="_VAT2" localSheetId="0">#REF!</definedName>
    <definedName name="a" localSheetId="0">#REF!</definedName>
    <definedName name="A_11" localSheetId="0">#REF!</definedName>
    <definedName name="A_8" localSheetId="0">#REF!</definedName>
    <definedName name="A_9" localSheetId="0">#REF!</definedName>
    <definedName name="A_impresión_IM" localSheetId="0">#REF!</definedName>
    <definedName name="A7505_POP1Y1" localSheetId="0">#REF!</definedName>
    <definedName name="A954CVSMMS" localSheetId="0">#REF!</definedName>
    <definedName name="A954CVSTT" localSheetId="0">#REF!</definedName>
    <definedName name="A955DP" localSheetId="0">#REF!</definedName>
    <definedName name="A955HWP" localSheetId="0">#REF!</definedName>
    <definedName name="A955INSTTRAI" localSheetId="0">#REF!</definedName>
    <definedName name="A955RNPSC" localSheetId="0">#REF!</definedName>
    <definedName name="A955RNPU" localSheetId="0">#REF!</definedName>
    <definedName name="ABMD12" localSheetId="0">#REF!</definedName>
    <definedName name="ABMD16" localSheetId="0">#REF!</definedName>
    <definedName name="ABMD20" localSheetId="0">#REF!</definedName>
    <definedName name="ABMD26" localSheetId="0">#REF!</definedName>
    <definedName name="ABMD32" localSheetId="0">#REF!</definedName>
    <definedName name="ABMD4" localSheetId="0">#REF!</definedName>
    <definedName name="ABMD6" localSheetId="0">#REF!</definedName>
    <definedName name="ABMD9" localSheetId="0">#REF!</definedName>
    <definedName name="ABST12" localSheetId="0">#REF!</definedName>
    <definedName name="ABST16" localSheetId="0">#REF!</definedName>
    <definedName name="ABST20" localSheetId="0">#REF!</definedName>
    <definedName name="ABST26" localSheetId="0">#REF!</definedName>
    <definedName name="ABST32" localSheetId="0">#REF!</definedName>
    <definedName name="ABST7" localSheetId="0">#REF!</definedName>
    <definedName name="ABST9" localSheetId="0">#REF!</definedName>
    <definedName name="AC_1" localSheetId="0">#REF!</definedName>
    <definedName name="AC_2" localSheetId="0">#REF!</definedName>
    <definedName name="ACCEPTEST" localSheetId="0">#REF!</definedName>
    <definedName name="ACCEPTEST0" localSheetId="0">#REF!</definedName>
    <definedName name="ACCEPTEST1" localSheetId="0">#REF!</definedName>
    <definedName name="acceptest2" localSheetId="0">#REF!</definedName>
    <definedName name="Actual_Vs_Budget" localSheetId="0">#REF!</definedName>
    <definedName name="adc" localSheetId="0">#REF!</definedName>
    <definedName name="additional_calcs" localSheetId="0">#REF!</definedName>
    <definedName name="additionalunitremote" localSheetId="0">#REF!</definedName>
    <definedName name="ADPS" localSheetId="0">#REF!</definedName>
    <definedName name="AEDEUR" localSheetId="0">#REF!</definedName>
    <definedName name="AIP" localSheetId="0">#REF!</definedName>
    <definedName name="AlleSpaltenU_on_off" localSheetId="0">#REF!</definedName>
    <definedName name="ANFANG" localSheetId="0">#REF!</definedName>
    <definedName name="ANTK1" localSheetId="0">#REF!</definedName>
    <definedName name="AntKa" localSheetId="0">#REF!</definedName>
    <definedName name="AntKb" localSheetId="0">#REF!</definedName>
    <definedName name="AntKc" localSheetId="0">#REF!</definedName>
    <definedName name="AntKd" localSheetId="0">#REF!</definedName>
    <definedName name="AntKe" localSheetId="0">#REF!</definedName>
    <definedName name="AntKf" localSheetId="0">#REF!</definedName>
    <definedName name="AntKg" localSheetId="0">#REF!</definedName>
    <definedName name="AntKh" localSheetId="0">#REF!</definedName>
    <definedName name="AntKi" localSheetId="0">#REF!</definedName>
    <definedName name="AntKj" localSheetId="0">#REF!</definedName>
    <definedName name="AntKk" localSheetId="0">#REF!</definedName>
    <definedName name="AntKl" localSheetId="0">#REF!</definedName>
    <definedName name="AntKm" localSheetId="0">#REF!</definedName>
    <definedName name="AntKn" localSheetId="0">#REF!</definedName>
    <definedName name="AntKo" localSheetId="0">#REF!</definedName>
    <definedName name="AntKp" localSheetId="0">#REF!</definedName>
    <definedName name="AntKq" localSheetId="0">#REF!</definedName>
    <definedName name="AntKr" localSheetId="0">#REF!</definedName>
    <definedName name="ANTKZ" localSheetId="0">#REF!</definedName>
    <definedName name="APEflag" localSheetId="0">#REF!</definedName>
    <definedName name="APEMINI" localSheetId="0">#REF!</definedName>
    <definedName name="APESTANDARD" localSheetId="0">#REF!</definedName>
    <definedName name="Appli1" localSheetId="0">#REF!</definedName>
    <definedName name="asdfa" localSheetId="0">#REF!</definedName>
    <definedName name="asdfasd" localSheetId="0">#REF!</definedName>
    <definedName name="asdfasdf" localSheetId="0">#REF!</definedName>
    <definedName name="ASR_cost" localSheetId="0">#REF!</definedName>
    <definedName name="ASR_Price" localSheetId="0">#REF!</definedName>
    <definedName name="ASR1000_cost" localSheetId="0">#REF!</definedName>
    <definedName name="ASR1000_price" localSheetId="0">#REF!</definedName>
    <definedName name="Assemblies" localSheetId="0">#REF!</definedName>
    <definedName name="asympt" localSheetId="0">#REF!</definedName>
    <definedName name="ATCSM12" localSheetId="0">#REF!</definedName>
    <definedName name="ATCSM15" localSheetId="0">#REF!</definedName>
    <definedName name="ATCSM3" localSheetId="0">#REF!</definedName>
    <definedName name="ATCSM6" localSheetId="0">#REF!</definedName>
    <definedName name="ATCSM9" localSheetId="0">#REF!</definedName>
    <definedName name="Attached_File" localSheetId="0">#REF!</definedName>
    <definedName name="AUOMCRHMISEGMIL" localSheetId="0">#REF!</definedName>
    <definedName name="AUOMCRPT" localSheetId="0">#REF!</definedName>
    <definedName name="AUOMCRXTC" localSheetId="0">#REF!</definedName>
    <definedName name="AUOMCRXTCGC" localSheetId="0">#REF!</definedName>
    <definedName name="AUOMCRXTPT" localSheetId="0">#REF!</definedName>
    <definedName name="Authority" localSheetId="0">#REF!</definedName>
    <definedName name="b" localSheetId="0">#REF!</definedName>
    <definedName name="Base" localSheetId="0">#REF!</definedName>
    <definedName name="base_concentrator" localSheetId="0">#REF!</definedName>
    <definedName name="Base_Duplex" localSheetId="0">#REF!</definedName>
    <definedName name="BAse_Onebox" localSheetId="0">#REF!</definedName>
    <definedName name="Base1" localSheetId="0">#REF!</definedName>
    <definedName name="Basic" localSheetId="0">#REF!</definedName>
    <definedName name="basic_interface_A" localSheetId="0">#REF!</definedName>
    <definedName name="basic_interface_B" localSheetId="0">#REF!</definedName>
    <definedName name="BasicCost07112003" localSheetId="0">#REF!</definedName>
    <definedName name="BBAT" localSheetId="0">#REF!</definedName>
    <definedName name="BBPA" localSheetId="0">#REF!</definedName>
    <definedName name="BBU_2" localSheetId="0">#REF!</definedName>
    <definedName name="BCDC" localSheetId="0">#REF!</definedName>
    <definedName name="bd_due_date" localSheetId="0">#REF!</definedName>
    <definedName name="bd_item_id" localSheetId="0">#REF!</definedName>
    <definedName name="bd_whs_id" localSheetId="0">#REF!</definedName>
    <definedName name="BEF" localSheetId="0">#REF!</definedName>
    <definedName name="Beg_Bal" localSheetId="0">#REF!</definedName>
    <definedName name="BESM" localSheetId="0">#REF!</definedName>
    <definedName name="BHPS" localSheetId="0">#REF!</definedName>
    <definedName name="bo_buy_order" localSheetId="0">#REF!</definedName>
    <definedName name="BOM_LIST2" localSheetId="0">#REF!</definedName>
    <definedName name="bp_apply_user" localSheetId="0">#REF!</definedName>
    <definedName name="bp_proj_id" localSheetId="0">#REF!</definedName>
    <definedName name="bp_sheet_no" localSheetId="0">#REF!</definedName>
    <definedName name="BSC_1_upgrade" localSheetId="0">#REF!</definedName>
    <definedName name="BSC_2_upgrade" localSheetId="0">#REF!</definedName>
    <definedName name="BSC_g1_12_6" localSheetId="0">#REF!</definedName>
    <definedName name="BSC_g1_28_8" localSheetId="0">#REF!</definedName>
    <definedName name="BSC_g1_44_12" localSheetId="0">#REF!</definedName>
    <definedName name="BSC_G1_60_15" localSheetId="0">#REF!</definedName>
    <definedName name="BSC_g1_ext_12_6_to_28_8" localSheetId="0">#REF!</definedName>
    <definedName name="BSC_g1_ext_28_8_to_44_12" localSheetId="0">#REF!</definedName>
    <definedName name="BSC_G1_ext_44_12_to_60_15" localSheetId="0">#REF!</definedName>
    <definedName name="bsc_hw" localSheetId="0">#REF!</definedName>
    <definedName name="BSC_TC012_060_S11_020" localSheetId="0">#REF!</definedName>
    <definedName name="bsctc_hw" localSheetId="0">#REF!</definedName>
    <definedName name="BSS_ENGSERVICE" localSheetId="0">#REF!</definedName>
    <definedName name="BSS_EQUIPMENT" localSheetId="0">#REF!</definedName>
    <definedName name="BSS_TRAINING" localSheetId="0">#REF!</definedName>
    <definedName name="BTS" localSheetId="0">#REF!</definedName>
    <definedName name="BTS_301ad_13" localSheetId="0">#REF!</definedName>
    <definedName name="bts_area" localSheetId="0">#REF!</definedName>
    <definedName name="bts_ext" localSheetId="0">#REF!</definedName>
    <definedName name="BTS_HW" localSheetId="0">#REF!</definedName>
    <definedName name="bts_spa" localSheetId="0">#REF!</definedName>
    <definedName name="BTS3011224" localSheetId="0">#REF!</definedName>
    <definedName name="bts3012224" localSheetId="0">#REF!</definedName>
    <definedName name="bts301ad13" localSheetId="0">#REF!</definedName>
    <definedName name="bts301ad15" localSheetId="0">#REF!</definedName>
    <definedName name="bts301ad21" localSheetId="0">#REF!</definedName>
    <definedName name="bts301ad24" localSheetId="0">#REF!</definedName>
    <definedName name="bts302ad13" localSheetId="0">#REF!</definedName>
    <definedName name="bts302ad15" localSheetId="0">#REF!</definedName>
    <definedName name="bts302ad21" localSheetId="0">#REF!</definedName>
    <definedName name="bts302ad22" localSheetId="0">#REF!</definedName>
    <definedName name="bts302ad24" localSheetId="0">#REF!</definedName>
    <definedName name="bts302ad31" localSheetId="0">#REF!</definedName>
    <definedName name="bts303ad21" localSheetId="0">#REF!</definedName>
    <definedName name="bts303ad22" localSheetId="0">#REF!</definedName>
    <definedName name="bts303ad31" localSheetId="0">#REF!</definedName>
    <definedName name="bts304ad21" localSheetId="0">#REF!</definedName>
    <definedName name="bts304ad22" localSheetId="0">#REF!</definedName>
    <definedName name="bts304ad31" localSheetId="0">#REF!</definedName>
    <definedName name="bts306ad22" localSheetId="0">#REF!</definedName>
    <definedName name="bts308ad22" localSheetId="0">#REF!</definedName>
    <definedName name="bts502ad21" localSheetId="0">#REF!</definedName>
    <definedName name="bts502ad22" localSheetId="0">#REF!</definedName>
    <definedName name="bts502ad31" localSheetId="0">#REF!</definedName>
    <definedName name="bts503ad22" localSheetId="0">#REF!</definedName>
    <definedName name="bts504ad22" localSheetId="0">#REF!</definedName>
    <definedName name="BTU" localSheetId="0">#REF!</definedName>
    <definedName name="Building_Blocks" localSheetId="0">#REF!</definedName>
    <definedName name="BUOMCRH100" localSheetId="0">#REF!</definedName>
    <definedName name="BUOMCRH200" localSheetId="0">#REF!</definedName>
    <definedName name="BUOMCRHOSTHS" localSheetId="0">#REF!</definedName>
    <definedName name="buy_info" localSheetId="0">#REF!</definedName>
    <definedName name="buy_price" localSheetId="0">#REF!</definedName>
    <definedName name="buy_qty" localSheetId="0">#REF!</definedName>
    <definedName name="CABINET2M" localSheetId="0">#REF!</definedName>
    <definedName name="Cabinets" localSheetId="0">#REF!</definedName>
    <definedName name="CABLE" localSheetId="0">#REF!</definedName>
    <definedName name="cableimpedance" localSheetId="0">#REF!</definedName>
    <definedName name="Calculation_1" localSheetId="0">#REF!</definedName>
    <definedName name="calibration" localSheetId="0">#REF!</definedName>
    <definedName name="CAMBIO" localSheetId="0">#REF!</definedName>
    <definedName name="cap" localSheetId="0">#REF!</definedName>
    <definedName name="Catalogue" localSheetId="0">#REF!</definedName>
    <definedName name="CDE" localSheetId="0">#REF!</definedName>
    <definedName name="CDR包大小" localSheetId="0">#REF!</definedName>
    <definedName name="CFUT" localSheetId="0">#REF!</definedName>
    <definedName name="Change" localSheetId="0">#REF!</definedName>
    <definedName name="CHECK_BB" localSheetId="0">#REF!</definedName>
    <definedName name="checker" localSheetId="0">#REF!</definedName>
    <definedName name="CHFEU" localSheetId="0">#REF!</definedName>
    <definedName name="CHFEUR" localSheetId="0">#REF!</definedName>
    <definedName name="CIF" localSheetId="0">#REF!</definedName>
    <definedName name="cl" localSheetId="0">#REF!</definedName>
    <definedName name="Client" localSheetId="0">#REF!</definedName>
    <definedName name="Coef" localSheetId="0">#REF!</definedName>
    <definedName name="Coeff_Serv" localSheetId="0">#REF!</definedName>
    <definedName name="Coeff_Tmn" localSheetId="0">#REF!</definedName>
    <definedName name="CoefGVM" localSheetId="0">#REF!</definedName>
    <definedName name="CoefNote" localSheetId="0">#REF!</definedName>
    <definedName name="CoefNote1" localSheetId="0">#REF!</definedName>
    <definedName name="CoefNote2" localSheetId="0">#REF!</definedName>
    <definedName name="CoefWarn" localSheetId="0">#REF!</definedName>
    <definedName name="CoefWarn1" localSheetId="0">#REF!</definedName>
    <definedName name="COMMISSION" localSheetId="0">#REF!</definedName>
    <definedName name="COMMISSION0" localSheetId="0">#REF!</definedName>
    <definedName name="COMMISSION1" localSheetId="0">#REF!</definedName>
    <definedName name="commission2" localSheetId="0">#REF!</definedName>
    <definedName name="CommonOpt" localSheetId="0">#REF!</definedName>
    <definedName name="Config" localSheetId="0">#REF!</definedName>
    <definedName name="Configurations" localSheetId="0">#REF!</definedName>
    <definedName name="contactor1" localSheetId="0">#REF!</definedName>
    <definedName name="Contract" localSheetId="0">#REF!</definedName>
    <definedName name="Conv" localSheetId="0">#REF!</definedName>
    <definedName name="conveyer" localSheetId="0">#REF!</definedName>
    <definedName name="Core1" localSheetId="0">#REF!</definedName>
    <definedName name="Cost_C" localSheetId="0">#REF!</definedName>
    <definedName name="Cost_C1" localSheetId="0">#REF!</definedName>
    <definedName name="Cost_C10" localSheetId="0">#REF!</definedName>
    <definedName name="Cost_C11" localSheetId="0">#REF!</definedName>
    <definedName name="Cost_C12" localSheetId="0">#REF!</definedName>
    <definedName name="Cost_C2" localSheetId="0">#REF!</definedName>
    <definedName name="Cost_C3" localSheetId="0">#REF!</definedName>
    <definedName name="Cost_C4" localSheetId="0">#REF!</definedName>
    <definedName name="Cost_C5" localSheetId="0">#REF!</definedName>
    <definedName name="Cost_C6" localSheetId="0">#REF!</definedName>
    <definedName name="Cost_C7" localSheetId="0">#REF!</definedName>
    <definedName name="Cost_C8" localSheetId="0">#REF!</definedName>
    <definedName name="Cost_C9" localSheetId="0">#REF!</definedName>
    <definedName name="Cost_E" localSheetId="0">#REF!</definedName>
    <definedName name="Cost_E1" localSheetId="0">#REF!</definedName>
    <definedName name="Cost_E10" localSheetId="0">#REF!</definedName>
    <definedName name="Cost_E11" localSheetId="0">#REF!</definedName>
    <definedName name="Cost_E12" localSheetId="0">#REF!</definedName>
    <definedName name="Cost_E2" localSheetId="0">#REF!</definedName>
    <definedName name="Cost_E3" localSheetId="0">#REF!</definedName>
    <definedName name="Cost_E4" localSheetId="0">#REF!</definedName>
    <definedName name="Cost_E5" localSheetId="0">#REF!</definedName>
    <definedName name="Cost_E6" localSheetId="0">#REF!</definedName>
    <definedName name="Cost_E7" localSheetId="0">#REF!</definedName>
    <definedName name="Cost_E8" localSheetId="0">#REF!</definedName>
    <definedName name="Cost_E9" localSheetId="0">#REF!</definedName>
    <definedName name="Cost_G" localSheetId="0">#REF!</definedName>
    <definedName name="Cost_G1" localSheetId="0">#REF!</definedName>
    <definedName name="Cost_G10" localSheetId="0">#REF!</definedName>
    <definedName name="Cost_G11" localSheetId="0">#REF!</definedName>
    <definedName name="Cost_G12" localSheetId="0">#REF!</definedName>
    <definedName name="Cost_G2" localSheetId="0">#REF!</definedName>
    <definedName name="Cost_G3" localSheetId="0">#REF!</definedName>
    <definedName name="Cost_G4" localSheetId="0">#REF!</definedName>
    <definedName name="Cost_G5" localSheetId="0">#REF!</definedName>
    <definedName name="Cost_G6" localSheetId="0">#REF!</definedName>
    <definedName name="Cost_G7" localSheetId="0">#REF!</definedName>
    <definedName name="Cost_G8" localSheetId="0">#REF!</definedName>
    <definedName name="Cost_G9" localSheetId="0">#REF!</definedName>
    <definedName name="Cost_I" localSheetId="0">#REF!</definedName>
    <definedName name="Cost_I1" localSheetId="0">#REF!</definedName>
    <definedName name="Cost_I10" localSheetId="0">#REF!</definedName>
    <definedName name="Cost_I11" localSheetId="0">#REF!</definedName>
    <definedName name="Cost_I12" localSheetId="0">#REF!</definedName>
    <definedName name="Cost_I2" localSheetId="0">#REF!</definedName>
    <definedName name="Cost_I3" localSheetId="0">#REF!</definedName>
    <definedName name="Cost_I4" localSheetId="0">#REF!</definedName>
    <definedName name="Cost_I5" localSheetId="0">#REF!</definedName>
    <definedName name="Cost_I6" localSheetId="0">#REF!</definedName>
    <definedName name="Cost_I7" localSheetId="0">#REF!</definedName>
    <definedName name="Cost_I8" localSheetId="0">#REF!</definedName>
    <definedName name="Cost_I9" localSheetId="0">#REF!</definedName>
    <definedName name="Cost_K" localSheetId="0">#REF!</definedName>
    <definedName name="Cost_K1" localSheetId="0">#REF!</definedName>
    <definedName name="Cost_K10" localSheetId="0">#REF!</definedName>
    <definedName name="Cost_K11" localSheetId="0">#REF!</definedName>
    <definedName name="Cost_K12" localSheetId="0">#REF!</definedName>
    <definedName name="Cost_K2" localSheetId="0">#REF!</definedName>
    <definedName name="Cost_K3" localSheetId="0">#REF!</definedName>
    <definedName name="Cost_K4" localSheetId="0">#REF!</definedName>
    <definedName name="Cost_K5" localSheetId="0">#REF!</definedName>
    <definedName name="Cost_K6" localSheetId="0">#REF!</definedName>
    <definedName name="Cost_K7" localSheetId="0">#REF!</definedName>
    <definedName name="Cost_K8" localSheetId="0">#REF!</definedName>
    <definedName name="Cost_K9" localSheetId="0">#REF!</definedName>
    <definedName name="Cost_Living" localSheetId="0">#REF!</definedName>
    <definedName name="Cost_M" localSheetId="0">#REF!</definedName>
    <definedName name="Cost_M1" localSheetId="0">#REF!</definedName>
    <definedName name="Cost_M10" localSheetId="0">#REF!</definedName>
    <definedName name="Cost_M11" localSheetId="0">#REF!</definedName>
    <definedName name="Cost_M12" localSheetId="0">#REF!</definedName>
    <definedName name="Cost_M2" localSheetId="0">#REF!</definedName>
    <definedName name="Cost_M3" localSheetId="0">#REF!</definedName>
    <definedName name="Cost_M4" localSheetId="0">#REF!</definedName>
    <definedName name="Cost_M5" localSheetId="0">#REF!</definedName>
    <definedName name="Cost_M6" localSheetId="0">#REF!</definedName>
    <definedName name="Cost_M7" localSheetId="0">#REF!</definedName>
    <definedName name="Cost_M8" localSheetId="0">#REF!</definedName>
    <definedName name="Cost_M9" localSheetId="0">#REF!</definedName>
    <definedName name="Cost_man_day" localSheetId="0">#REF!</definedName>
    <definedName name="Cost_Travel" localSheetId="0">#REF!</definedName>
    <definedName name="CostCtr" localSheetId="0">#REF!</definedName>
    <definedName name="Countries" localSheetId="0">#REF!</definedName>
    <definedName name="CPP" localSheetId="0">#REF!</definedName>
    <definedName name="CPRA" localSheetId="0">#REF!</definedName>
    <definedName name="CRBG" localSheetId="0">#REF!</definedName>
    <definedName name="_xlnm.Criteria" localSheetId="0">#REF!</definedName>
    <definedName name="CUDP" localSheetId="0">#REF!</definedName>
    <definedName name="Currency" localSheetId="0">#REF!</definedName>
    <definedName name="CyCoef" localSheetId="0">#REF!</definedName>
    <definedName name="CyName" localSheetId="0">#REF!</definedName>
    <definedName name="D" localSheetId="0">#REF!</definedName>
    <definedName name="D_Duplex" localSheetId="0">#REF!</definedName>
    <definedName name="D_Onebox" localSheetId="0">#REF!</definedName>
    <definedName name="DADE" localSheetId="0">#REF!</definedName>
    <definedName name="DailyCost07112003" localSheetId="0">#REF!</definedName>
    <definedName name="Data" localSheetId="0">#REF!</definedName>
    <definedName name="dataa" localSheetId="0">#REF!</definedName>
    <definedName name="Database" localSheetId="0">#REF!</definedName>
    <definedName name="Date" localSheetId="0">#REF!</definedName>
    <definedName name="DB2M13" localSheetId="0">#REF!</definedName>
    <definedName name="DB2M14" localSheetId="0">#REF!</definedName>
    <definedName name="DC_BOX" localSheetId="0">#REF!</definedName>
    <definedName name="DCDB" localSheetId="0">#REF!</definedName>
    <definedName name="DDE_elements" localSheetId="0">#REF!</definedName>
    <definedName name="DDF" localSheetId="0">#REF!</definedName>
    <definedName name="Decimal" localSheetId="0">#REF!</definedName>
    <definedName name="DEM" localSheetId="0">#REF!</definedName>
    <definedName name="Description" localSheetId="0">#REF!</definedName>
    <definedName name="designer" localSheetId="0">#REF!</definedName>
    <definedName name="Devise" localSheetId="0">#REF!</definedName>
    <definedName name="dezm" localSheetId="0">#REF!</definedName>
    <definedName name="Discount" localSheetId="0">#REF!</definedName>
    <definedName name="Discount_Sun" localSheetId="0">#REF!</definedName>
    <definedName name="Dollar" localSheetId="0">#REF!</definedName>
    <definedName name="downsrea" localSheetId="0">#REF!</definedName>
    <definedName name="Downtilt1" localSheetId="0">#REF!</definedName>
    <definedName name="Downtilt2" localSheetId="0">#REF!</definedName>
    <definedName name="DRUCK1" localSheetId="0">#REF!</definedName>
    <definedName name="DRUCK2" localSheetId="0">#REF!</definedName>
    <definedName name="Druckbereich_MI" localSheetId="0">#REF!</definedName>
    <definedName name="DS_No" localSheetId="0">#REF!</definedName>
    <definedName name="DTCA11" localSheetId="0">#REF!</definedName>
    <definedName name="DTCA12" localSheetId="0">#REF!</definedName>
    <definedName name="DTCB11" localSheetId="0">#REF!</definedName>
    <definedName name="DTCB12" localSheetId="0">#REF!</definedName>
    <definedName name="Duplex" localSheetId="0">#REF!</definedName>
    <definedName name="Duplex_Price_Port" localSheetId="0">#REF!</definedName>
    <definedName name="dwgname" localSheetId="0">#REF!</definedName>
    <definedName name="DX2M13" localSheetId="0">#REF!</definedName>
    <definedName name="DX2M14" localSheetId="0">#REF!</definedName>
    <definedName name="earthp1" localSheetId="0">#REF!</definedName>
    <definedName name="earthp2" localSheetId="0">#REF!</definedName>
    <definedName name="earthp3" localSheetId="0">#REF!</definedName>
    <definedName name="ECU" localSheetId="0">#REF!</definedName>
    <definedName name="Edition" localSheetId="0">#REF!</definedName>
    <definedName name="End_Bal" localSheetId="0">#REF!</definedName>
    <definedName name="Enhanced" localSheetId="0">#REF!</definedName>
    <definedName name="EnhancedCost07112003" localSheetId="0">#REF!</definedName>
    <definedName name="ERPList" localSheetId="0">#REF!</definedName>
    <definedName name="Essai_multiple" localSheetId="0">#REF!</definedName>
    <definedName name="EUOMCRGND" localSheetId="0">#REF!</definedName>
    <definedName name="EUOMCRH100" localSheetId="0">#REF!</definedName>
    <definedName name="EUOMCRH50" localSheetId="0">#REF!</definedName>
    <definedName name="EUOMCRHMIS10" localSheetId="0">#REF!</definedName>
    <definedName name="EUOMCRHMIS5" localSheetId="0">#REF!</definedName>
    <definedName name="EUOMCRPMEBG" localSheetId="0">#REF!</definedName>
    <definedName name="EUOMCRSLT" localSheetId="0">#REF!</definedName>
    <definedName name="Euros_Price" localSheetId="0">#REF!</definedName>
    <definedName name="Euros_price_channel" localSheetId="0">#REF!</definedName>
    <definedName name="Euros_price_Unit" localSheetId="0">#REF!</definedName>
    <definedName name="EXP_01_OUT" localSheetId="0">#REF!</definedName>
    <definedName name="expected_nodeB" localSheetId="0">#REF!</definedName>
    <definedName name="exrate" localSheetId="0">#REF!</definedName>
    <definedName name="Extension" localSheetId="0">#REF!</definedName>
    <definedName name="extension_interface_A" localSheetId="0">#REF!</definedName>
    <definedName name="extension_interface_B" localSheetId="0">#REF!</definedName>
    <definedName name="Extra_Pay" localSheetId="0">#REF!</definedName>
    <definedName name="F_1" localSheetId="0">#REF!</definedName>
    <definedName name="F_2" localSheetId="0">#REF!</definedName>
    <definedName name="F_28" localSheetId="0">#REF!</definedName>
    <definedName name="FACCEPT" localSheetId="0">#REF!</definedName>
    <definedName name="FCPS" localSheetId="0">#REF!</definedName>
    <definedName name="FD_9042_1" localSheetId="0">#REF!</definedName>
    <definedName name="Feedarea" localSheetId="0">#REF!</definedName>
    <definedName name="feeder1" localSheetId="0">#REF!</definedName>
    <definedName name="feeder2" localSheetId="0">#REF!</definedName>
    <definedName name="feeder3" localSheetId="0">#REF!</definedName>
    <definedName name="FICE" localSheetId="0">#REF!</definedName>
    <definedName name="Filter_MediaServer" localSheetId="0">#REF!</definedName>
    <definedName name="Filter_MGC" localSheetId="0">#REF!</definedName>
    <definedName name="FLIGHTGER" localSheetId="0">#REF!</definedName>
    <definedName name="fob_bss" localSheetId="0">#REF!</definedName>
    <definedName name="FollowUp1" localSheetId="0">#REF!</definedName>
    <definedName name="FormAPICA" localSheetId="0">#REF!</definedName>
    <definedName name="FormComp" localSheetId="0">#REF!</definedName>
    <definedName name="FormGVM" localSheetId="0">#REF!</definedName>
    <definedName name="FormGVM1" localSheetId="0">#REF!</definedName>
    <definedName name="FormGVM2" localSheetId="0">#REF!</definedName>
    <definedName name="FormIP" localSheetId="0">#REF!</definedName>
    <definedName name="FormMain" localSheetId="0">#REF!</definedName>
    <definedName name="FormSMSC" localSheetId="0">#REF!</definedName>
    <definedName name="FormUMS" localSheetId="0">#REF!</definedName>
    <definedName name="FRBG" localSheetId="0">#REF!</definedName>
    <definedName name="FREG" localSheetId="0">#REF!</definedName>
    <definedName name="FRF" localSheetId="0">#REF!</definedName>
    <definedName name="FUCO" localSheetId="0">#REF!</definedName>
    <definedName name="FUDP" localSheetId="0">#REF!</definedName>
    <definedName name="Full_Print" localSheetId="0">#REF!</definedName>
    <definedName name="FUMO" localSheetId="0">#REF!</definedName>
    <definedName name="fuselink" localSheetId="0">#REF!</definedName>
    <definedName name="gbpeur" localSheetId="0">#REF!</definedName>
    <definedName name="GI_CDMA" localSheetId="0">#REF!</definedName>
    <definedName name="GI_FIX" localSheetId="0">#REF!</definedName>
    <definedName name="GI_GSM" localSheetId="0">#REF!</definedName>
    <definedName name="GRMODULE" localSheetId="0">#REF!</definedName>
    <definedName name="GVMCust" localSheetId="0">#REF!</definedName>
    <definedName name="GW_for_Trial" localSheetId="0">#REF!</definedName>
    <definedName name="H6D" localSheetId="0">#REF!</definedName>
    <definedName name="H7D" localSheetId="0">#REF!</definedName>
    <definedName name="Hardware" localSheetId="0">#REF!</definedName>
    <definedName name="HAUPT" localSheetId="0">#REF!</definedName>
    <definedName name="HB_160" localSheetId="0">#REF!</definedName>
    <definedName name="HB_200" localSheetId="0">#REF!</definedName>
    <definedName name="Header_Row" localSheetId="0">ROW(#REF!)</definedName>
    <definedName name="HEAT" localSheetId="0">#REF!</definedName>
    <definedName name="HEXU" localSheetId="0">#REF!</definedName>
    <definedName name="hlr_mat" localSheetId="0">#REF!</definedName>
    <definedName name="HomeTop" localSheetId="0">#REF!</definedName>
    <definedName name="HP09FRDC" localSheetId="0">#REF!</definedName>
    <definedName name="HP1D" localSheetId="0">#REF!</definedName>
    <definedName name="HP2D" localSheetId="0">#REF!</definedName>
    <definedName name="HP3D" localSheetId="0">#REF!</definedName>
    <definedName name="HP4D" localSheetId="0">#REF!</definedName>
    <definedName name="HP5D" localSheetId="0">#REF!</definedName>
    <definedName name="HP6D" localSheetId="0">#REF!</definedName>
    <definedName name="HP7D" localSheetId="0">#REF!</definedName>
    <definedName name="HP8D" localSheetId="0">#REF!</definedName>
    <definedName name="HP9D" localSheetId="0">#REF!</definedName>
    <definedName name="HTTP包大小" localSheetId="0">#REF!</definedName>
    <definedName name="HW_discount" localSheetId="0">#REF!</definedName>
    <definedName name="hzglj" localSheetId="0">#REF!</definedName>
    <definedName name="il_item_mtrl" localSheetId="0">#REF!</definedName>
    <definedName name="il_item_name" localSheetId="0">#REF!</definedName>
    <definedName name="il_item_std" localSheetId="0">#REF!</definedName>
    <definedName name="il_unit" localSheetId="0">#REF!</definedName>
    <definedName name="IN_BSS_E" localSheetId="0">#REF!</definedName>
    <definedName name="Infra1" localSheetId="0">#REF!</definedName>
    <definedName name="input" localSheetId="0">#REF!,#REF!,#REF!,#REF!,#REF!</definedName>
    <definedName name="INSTAANTENNA" localSheetId="0">#REF!</definedName>
    <definedName name="instaantenna2" localSheetId="0">#REF!</definedName>
    <definedName name="instabss2" localSheetId="0">#REF!</definedName>
    <definedName name="instadocumentation2" localSheetId="0">#REF!</definedName>
    <definedName name="Instal" localSheetId="0">#REF!</definedName>
    <definedName name="InstalA" localSheetId="0">#REF!</definedName>
    <definedName name="Installation" localSheetId="0">#REF!</definedName>
    <definedName name="InstalSup" localSheetId="0">#REF!</definedName>
    <definedName name="INSTASUPERV" localSheetId="0">#REF!</definedName>
    <definedName name="INSTASURVEY" localSheetId="0">#REF!</definedName>
    <definedName name="INSTASURVEY0" localSheetId="0">#REF!</definedName>
    <definedName name="INSTASURVEY1" localSheetId="0">#REF!</definedName>
    <definedName name="instasurvey2" localSheetId="0">#REF!</definedName>
    <definedName name="INSTBSS" localSheetId="0">#REF!</definedName>
    <definedName name="INSTBSS0" localSheetId="0">#REF!</definedName>
    <definedName name="INSTBSS1" localSheetId="0">#REF!</definedName>
    <definedName name="INSTDOCUMENTATION" localSheetId="0">#REF!</definedName>
    <definedName name="INSTDOCUMENTATION0" localSheetId="0">#REF!</definedName>
    <definedName name="INSTdocumentation1" localSheetId="0">#REF!</definedName>
    <definedName name="INSTPLANNING" localSheetId="0">#REF!</definedName>
    <definedName name="Int" localSheetId="0">#REF!</definedName>
    <definedName name="Interest_Rate" localSheetId="0">#REF!</definedName>
    <definedName name="INTROA900CHI" localSheetId="0">#REF!</definedName>
    <definedName name="INTROA900GER" localSheetId="0">#REF!</definedName>
    <definedName name="IPIS_bonds" localSheetId="0">#REF!</definedName>
    <definedName name="IPIS_clientrisk" localSheetId="0">#REF!</definedName>
    <definedName name="IPIS_exchangerisk" localSheetId="0">#REF!</definedName>
    <definedName name="IPIS_financing" localSheetId="0">#REF!</definedName>
    <definedName name="IPIS_Financing1" localSheetId="0">#REF!</definedName>
    <definedName name="IPIS_nego" localSheetId="0">#REF!</definedName>
    <definedName name="IPIS_sellingcom" localSheetId="0">#REF!</definedName>
    <definedName name="IPIS_tax" localSheetId="0">#REF!</definedName>
    <definedName name="IPIS_Tax1" localSheetId="0">#REF!</definedName>
    <definedName name="IPIS_Total" localSheetId="0">#REF!</definedName>
    <definedName name="Ipis_Total_C" localSheetId="0">#REF!</definedName>
    <definedName name="IPIS_Total_E" localSheetId="0">#REF!</definedName>
    <definedName name="IPIS_Total_G" localSheetId="0">#REF!</definedName>
    <definedName name="IPIS_Total_I" localSheetId="0">#REF!</definedName>
    <definedName name="IPIS_Total_K" localSheetId="0">#REF!</definedName>
    <definedName name="Ipis_Total_M" localSheetId="0">#REF!</definedName>
    <definedName name="IPIS_Total1" localSheetId="0">#REF!</definedName>
    <definedName name="IPSoft" localSheetId="0">#REF!</definedName>
    <definedName name="IPT_RSP" localSheetId="0">#REF!</definedName>
    <definedName name="ISDN" localSheetId="0">#REF!</definedName>
    <definedName name="ISDN_GW1" localSheetId="0">#REF!</definedName>
    <definedName name="ISDN_GW2" localSheetId="0">#REF!</definedName>
    <definedName name="ISDN_GW3" localSheetId="0">#REF!</definedName>
    <definedName name="ISDN_GW4" localSheetId="0">#REF!</definedName>
    <definedName name="ISDN_R1" localSheetId="0">#REF!</definedName>
    <definedName name="ISDN_R2" localSheetId="0">#REF!</definedName>
    <definedName name="ISDN_R3" localSheetId="0">#REF!</definedName>
    <definedName name="IT_BSS_E" localSheetId="0">#REF!</definedName>
    <definedName name="IT_BSS_E_CHN" localSheetId="0">#REF!</definedName>
    <definedName name="Item" localSheetId="0">#REF!</definedName>
    <definedName name="item_spec" localSheetId="0">#REF!</definedName>
    <definedName name="ITP" localSheetId="0">#REF!</definedName>
    <definedName name="ITP_A7505" localSheetId="0">#REF!</definedName>
    <definedName name="ITP_A7510" localSheetId="0">#REF!</definedName>
    <definedName name="ITP_A7515" localSheetId="0">#REF!</definedName>
    <definedName name="ITP_C" localSheetId="0">#REF!</definedName>
    <definedName name="ITP_E" localSheetId="0">#REF!</definedName>
    <definedName name="ITP_G" localSheetId="0">#REF!</definedName>
    <definedName name="ITP_I" localSheetId="0">#REF!</definedName>
    <definedName name="ITP_K" localSheetId="0">#REF!</definedName>
    <definedName name="ITP_M" localSheetId="0">#REF!</definedName>
    <definedName name="ITP_other" localSheetId="0">#REF!</definedName>
    <definedName name="ITP_practical_training" localSheetId="0">#REF!</definedName>
    <definedName name="ITP_theoretical_training" localSheetId="0">#REF!</definedName>
    <definedName name="IVR" localSheetId="0">#REF!</definedName>
    <definedName name="Java业务使用率" localSheetId="0">#REF!</definedName>
    <definedName name="jgtable" localSheetId="0">#REF!</definedName>
    <definedName name="jhll" localSheetId="0">#REF!</definedName>
    <definedName name="jjf" localSheetId="0">#REF!</definedName>
    <definedName name="jjlx" localSheetId="0">#REF!</definedName>
    <definedName name="Jumper_Cable" localSheetId="0">#REF!</definedName>
    <definedName name="k" localSheetId="0">#REF!</definedName>
    <definedName name="key_basic" localSheetId="0">#REF!</definedName>
    <definedName name="key_moy" localSheetId="0">#REF!</definedName>
    <definedName name="key_noble" localSheetId="0">#REF!</definedName>
    <definedName name="kk" localSheetId="0">#REF!</definedName>
    <definedName name="kkkkkkkk" localSheetId="0">#REF!</definedName>
    <definedName name="L2_BSS_E" localSheetId="0">#REF!</definedName>
    <definedName name="Lab_as_Trial" localSheetId="0">#REF!</definedName>
    <definedName name="Lab_delivery" localSheetId="0">#REF!</definedName>
    <definedName name="language_e_l" localSheetId="0">#REF!</definedName>
    <definedName name="language_input" localSheetId="0">#REF!</definedName>
    <definedName name="line" localSheetId="0">#REF!</definedName>
    <definedName name="LivingExpenses07112003" localSheetId="0">#REF!</definedName>
    <definedName name="LK2M11" localSheetId="0">#REF!</definedName>
    <definedName name="LK2M12" localSheetId="0">#REF!</definedName>
    <definedName name="Loan_Amount" localSheetId="0">#REF!</definedName>
    <definedName name="Loan_Start" localSheetId="0">#REF!</definedName>
    <definedName name="Loan_Years" localSheetId="0">#REF!</definedName>
    <definedName name="Local_OWP" localSheetId="0">#REF!</definedName>
    <definedName name="LT2BSSGER" localSheetId="0">#REF!</definedName>
    <definedName name="MailboxReq" localSheetId="0">#REF!</definedName>
    <definedName name="MainNumber" localSheetId="0">#REF!</definedName>
    <definedName name="make" localSheetId="0">#REF!</definedName>
    <definedName name="Managt" localSheetId="0">#REF!</definedName>
    <definedName name="Marge" localSheetId="0">#REF!</definedName>
    <definedName name="MarkAss" localSheetId="0">#REF!</definedName>
    <definedName name="MatCalcul" localSheetId="0">#REF!</definedName>
    <definedName name="MB_3" localSheetId="0">#REF!</definedName>
    <definedName name="MB09FRAC" localSheetId="0">#REF!</definedName>
    <definedName name="MB09FRDC" localSheetId="0">#REF!</definedName>
    <definedName name="MBPS" localSheetId="0">#REF!</definedName>
    <definedName name="MCCost07112003" localSheetId="0">#REF!</definedName>
    <definedName name="Miscea1" localSheetId="0">#REF!</definedName>
    <definedName name="Mission_Critical" localSheetId="0">#REF!</definedName>
    <definedName name="Mobileflag" localSheetId="0">#REF!</definedName>
    <definedName name="model" localSheetId="0">#REF!</definedName>
    <definedName name="MSCAccomodation" localSheetId="0">#REF!</definedName>
    <definedName name="MSCAirTransportation" localSheetId="0">#REF!</definedName>
    <definedName name="MSCTrainingPerWeek" localSheetId="0">#REF!</definedName>
    <definedName name="MSP" localSheetId="0">#REF!</definedName>
    <definedName name="MSP_A7505" localSheetId="0">#REF!</definedName>
    <definedName name="MSP_A7510" localSheetId="0">#REF!</definedName>
    <definedName name="MSP_A7515" localSheetId="0">#REF!</definedName>
    <definedName name="MSP_other" localSheetId="0">#REF!</definedName>
    <definedName name="MTBF" localSheetId="0">#REF!</definedName>
    <definedName name="MU_warranty" localSheetId="0">#REF!</definedName>
    <definedName name="MyLineDiscount" localSheetId="0">#REF!</definedName>
    <definedName name="MYQ" localSheetId="0">#REF!</definedName>
    <definedName name="Name" localSheetId="0">#REF!</definedName>
    <definedName name="Nb" localSheetId="0">#REF!</definedName>
    <definedName name="NbSIP" localSheetId="0">#REF!</definedName>
    <definedName name="NE1D" localSheetId="0">#REF!</definedName>
    <definedName name="NE2D" localSheetId="0">#REF!</definedName>
    <definedName name="NE3D" localSheetId="0">#REF!</definedName>
    <definedName name="New_Calc" localSheetId="0">#REF!</definedName>
    <definedName name="New_Calculations" localSheetId="0">#REF!</definedName>
    <definedName name="New_Price" localSheetId="0">#REF!</definedName>
    <definedName name="NewPrompts" localSheetId="0">#REF!</definedName>
    <definedName name="NewVocab" localSheetId="0">#REF!</definedName>
    <definedName name="NO" localSheetId="0">#REF!</definedName>
    <definedName name="NO_OUTPUTS" localSheetId="0">#REF!</definedName>
    <definedName name="Nuitee" localSheetId="0">#REF!</definedName>
    <definedName name="Num_Pmt_Per_Year" localSheetId="0">#REF!</definedName>
    <definedName name="Number_of_Payments" localSheetId="0">MATCH(0.01,汇总表!End_Bal,-1)+1</definedName>
    <definedName name="Offer_date" localSheetId="0">#REF!</definedName>
    <definedName name="Old_Price" localSheetId="0">#REF!</definedName>
    <definedName name="OldThings" localSheetId="0">#REF!</definedName>
    <definedName name="OLE_LINK1" localSheetId="0">#REF!</definedName>
    <definedName name="OMCRA0" localSheetId="0">#REF!</definedName>
    <definedName name="OMCRA1" localSheetId="0">#REF!</definedName>
    <definedName name="OMCRA2" localSheetId="0">#REF!</definedName>
    <definedName name="OMCRA3" localSheetId="0">#REF!</definedName>
    <definedName name="OMCRA4" localSheetId="0">#REF!</definedName>
    <definedName name="OMCRB1" localSheetId="0">#REF!</definedName>
    <definedName name="OMCRB2" localSheetId="0">#REF!</definedName>
    <definedName name="OMCRB3" localSheetId="0">#REF!</definedName>
    <definedName name="OMCRB4" localSheetId="0">#REF!</definedName>
    <definedName name="OMCRB5" localSheetId="0">#REF!</definedName>
    <definedName name="OMCREXPENSES" localSheetId="0">#REF!</definedName>
    <definedName name="OMCREXPENSES0" localSheetId="0">#REF!</definedName>
    <definedName name="OMCREXPENSES1" localSheetId="0">#REF!</definedName>
    <definedName name="One_Box_Cost" localSheetId="0">#REF!</definedName>
    <definedName name="One_Box_Ref" localSheetId="0">#REF!</definedName>
    <definedName name="ooo" localSheetId="0">#REF!</definedName>
    <definedName name="OP_BSS_E" localSheetId="0">#REF!</definedName>
    <definedName name="opt_HLR_mat" localSheetId="0">#REF!</definedName>
    <definedName name="opt_VMS_table" localSheetId="0">#REF!</definedName>
    <definedName name="Originator" localSheetId="0">#REF!</definedName>
    <definedName name="OUTPUT" localSheetId="0">#REF!</definedName>
    <definedName name="overhead_split_on_off" localSheetId="0">#REF!</definedName>
    <definedName name="P" localSheetId="0">#REF!</definedName>
    <definedName name="p_margin_b" localSheetId="0">#REF!</definedName>
    <definedName name="p_margin_m" localSheetId="0">#REF!</definedName>
    <definedName name="p_margin_n" localSheetId="0">#REF!</definedName>
    <definedName name="P064_2_2" localSheetId="0">#REF!</definedName>
    <definedName name="P064_2_4" localSheetId="0">#REF!</definedName>
    <definedName name="P06B_2_2" localSheetId="0">#REF!</definedName>
    <definedName name="P06B_2_4" localSheetId="0">#REF!</definedName>
    <definedName name="P12B_3_2" localSheetId="0">#REF!</definedName>
    <definedName name="P12B_3_4" localSheetId="0">#REF!</definedName>
    <definedName name="P12C_4_2" localSheetId="0">#REF!</definedName>
    <definedName name="P130_3_0.5" localSheetId="0">#REF!</definedName>
    <definedName name="P130_3_2" localSheetId="0">#REF!</definedName>
    <definedName name="p130_3_4" localSheetId="0">#REF!</definedName>
    <definedName name="P183_4_4" localSheetId="0">#REF!</definedName>
    <definedName name="P18B_4_0.5" localSheetId="0">#REF!</definedName>
    <definedName name="P18B_4_2" localSheetId="0">#REF!</definedName>
    <definedName name="P18B_4_4" localSheetId="0">#REF!</definedName>
    <definedName name="P18C_5_0.5" localSheetId="0">#REF!</definedName>
    <definedName name="P18C_5_2" localSheetId="0">#REF!</definedName>
    <definedName name="P18C_6_4" localSheetId="0">#REF!</definedName>
    <definedName name="P197_4_" localSheetId="0">#REF!</definedName>
    <definedName name="P197_4_0.5" localSheetId="0">#REF!</definedName>
    <definedName name="P197_4_2" localSheetId="0">#REF!</definedName>
    <definedName name="P24B_5_2" localSheetId="0">#REF!</definedName>
    <definedName name="P24B_5_4" localSheetId="0">#REF!</definedName>
    <definedName name="P260_5_0.5" localSheetId="0">#REF!</definedName>
    <definedName name="P260_5_2" localSheetId="0">#REF!</definedName>
    <definedName name="P260_6_4" localSheetId="0">#REF!</definedName>
    <definedName name="P30C_8_2" localSheetId="0">#REF!</definedName>
    <definedName name="P324_6_0.5" localSheetId="0">#REF!</definedName>
    <definedName name="P324_6_2" localSheetId="0">#REF!</definedName>
    <definedName name="P324_7_4" localSheetId="0">#REF!</definedName>
    <definedName name="P36B_7_0.5" localSheetId="0">#REF!</definedName>
    <definedName name="P36B_7_2" localSheetId="0">#REF!</definedName>
    <definedName name="P36B_8_4" localSheetId="0">#REF!</definedName>
    <definedName name="P42B_8_2" localSheetId="0">#REF!</definedName>
    <definedName name="P42C_11_2" localSheetId="0">#REF!</definedName>
    <definedName name="P460_10_4" localSheetId="0">#REF!</definedName>
    <definedName name="P460_8_0.5" localSheetId="0">#REF!</definedName>
    <definedName name="P460_9_2" localSheetId="0">#REF!</definedName>
    <definedName name="P590_10_0.5" localSheetId="0">#REF!</definedName>
    <definedName name="P590_11_2" localSheetId="0">#REF!</definedName>
    <definedName name="P590_13_4" localSheetId="0">#REF!</definedName>
    <definedName name="PAGE2" localSheetId="0">#REF!</definedName>
    <definedName name="Pay_Date" localSheetId="0">#REF!</definedName>
    <definedName name="Pay_Num" localSheetId="0">#REF!</definedName>
    <definedName name="Payment_Date" localSheetId="0">DATE(YEAR(汇总表!Loan_Start),MONTH(汇总表!Loan_Start)+Payment_Number,DAY(汇总表!Loan_Start))</definedName>
    <definedName name="PC_Agent1" localSheetId="0">#REF!</definedName>
    <definedName name="PC_OWP" localSheetId="0">#REF!</definedName>
    <definedName name="PC_Rack42_Switch" localSheetId="0">#REF!</definedName>
    <definedName name="PC_Stack1" localSheetId="0">#REF!</definedName>
    <definedName name="PerfDiag" localSheetId="0">#REF!</definedName>
    <definedName name="Peripherals" localSheetId="0">#REF!</definedName>
    <definedName name="PexBase" localSheetId="0">#REF!</definedName>
    <definedName name="PexHW" localSheetId="0">#REF!</definedName>
    <definedName name="PexHWOpt" localSheetId="0">#REF!</definedName>
    <definedName name="PexSW" localSheetId="0">#REF!</definedName>
    <definedName name="PexSWOpt" localSheetId="0">#REF!</definedName>
    <definedName name="Pilot_as_Trial" localSheetId="0">#REF!</definedName>
    <definedName name="Pilot_delivery" localSheetId="0">#REF!</definedName>
    <definedName name="PL" localSheetId="0">#REF!</definedName>
    <definedName name="Platform_Cost" localSheetId="0">#REF!</definedName>
    <definedName name="Platform_Ref" localSheetId="0">#REF!</definedName>
    <definedName name="PODetail" localSheetId="0">#REF!</definedName>
    <definedName name="POP_summary_GW" localSheetId="0">#REF!</definedName>
    <definedName name="POP_summary_start" localSheetId="0">#REF!</definedName>
    <definedName name="POP1Y1_7505" localSheetId="0">#REF!</definedName>
    <definedName name="Porcenta_Spare" localSheetId="0">#REF!</definedName>
    <definedName name="Power_for_Lab" localSheetId="0">#REF!</definedName>
    <definedName name="Power_Security" localSheetId="0">#REF!</definedName>
    <definedName name="ppp" localSheetId="0">#REF!</definedName>
    <definedName name="PREPD" localSheetId="0">#REF!</definedName>
    <definedName name="Price_C" localSheetId="0">#REF!</definedName>
    <definedName name="Price_C1" localSheetId="0">#REF!</definedName>
    <definedName name="Price_C10" localSheetId="0">#REF!</definedName>
    <definedName name="Price_C11" localSheetId="0">#REF!</definedName>
    <definedName name="Price_C12" localSheetId="0">#REF!</definedName>
    <definedName name="Price_C2" localSheetId="0">#REF!</definedName>
    <definedName name="Price_C3" localSheetId="0">#REF!</definedName>
    <definedName name="Price_C4" localSheetId="0">#REF!</definedName>
    <definedName name="Price_C5" localSheetId="0">#REF!</definedName>
    <definedName name="Price_C6" localSheetId="0">#REF!</definedName>
    <definedName name="Price_C7" localSheetId="0">#REF!</definedName>
    <definedName name="Price_C8" localSheetId="0">#REF!</definedName>
    <definedName name="Price_C9" localSheetId="0">#REF!</definedName>
    <definedName name="Price_Coef" localSheetId="0">#REF!</definedName>
    <definedName name="Price_Computation" localSheetId="0">#REF!</definedName>
    <definedName name="Price_Designation" localSheetId="0">#REF!</definedName>
    <definedName name="Price_E" localSheetId="0">#REF!</definedName>
    <definedName name="Price_E1" localSheetId="0">#REF!</definedName>
    <definedName name="Price_E10" localSheetId="0">#REF!</definedName>
    <definedName name="Price_E11" localSheetId="0">#REF!</definedName>
    <definedName name="Price_E12" localSheetId="0">#REF!</definedName>
    <definedName name="Price_E2" localSheetId="0">#REF!</definedName>
    <definedName name="Price_E3" localSheetId="0">#REF!</definedName>
    <definedName name="Price_E4" localSheetId="0">#REF!</definedName>
    <definedName name="Price_E5" localSheetId="0">#REF!</definedName>
    <definedName name="Price_E6" localSheetId="0">#REF!</definedName>
    <definedName name="Price_E7" localSheetId="0">#REF!</definedName>
    <definedName name="Price_E8" localSheetId="0">#REF!</definedName>
    <definedName name="Price_E9" localSheetId="0">#REF!</definedName>
    <definedName name="Price_G" localSheetId="0">#REF!</definedName>
    <definedName name="Price_G1" localSheetId="0">#REF!</definedName>
    <definedName name="Price_G10" localSheetId="0">#REF!</definedName>
    <definedName name="Price_G11" localSheetId="0">#REF!</definedName>
    <definedName name="Price_G12" localSheetId="0">#REF!</definedName>
    <definedName name="Price_G2" localSheetId="0">#REF!</definedName>
    <definedName name="Price_G3" localSheetId="0">#REF!</definedName>
    <definedName name="Price_G4" localSheetId="0">#REF!</definedName>
    <definedName name="Price_G5" localSheetId="0">#REF!</definedName>
    <definedName name="Price_G6" localSheetId="0">#REF!</definedName>
    <definedName name="Price_G7" localSheetId="0">#REF!</definedName>
    <definedName name="Price_G8" localSheetId="0">#REF!</definedName>
    <definedName name="Price_G9" localSheetId="0">#REF!</definedName>
    <definedName name="Price_I" localSheetId="0">#REF!</definedName>
    <definedName name="Price_I1" localSheetId="0">#REF!</definedName>
    <definedName name="Price_I10" localSheetId="0">#REF!</definedName>
    <definedName name="Price_I11" localSheetId="0">#REF!</definedName>
    <definedName name="Price_I12" localSheetId="0">#REF!</definedName>
    <definedName name="Price_I2" localSheetId="0">#REF!</definedName>
    <definedName name="Price_I3" localSheetId="0">#REF!</definedName>
    <definedName name="Price_I4" localSheetId="0">#REF!</definedName>
    <definedName name="Price_I5" localSheetId="0">#REF!</definedName>
    <definedName name="Price_I6" localSheetId="0">#REF!</definedName>
    <definedName name="Price_I7" localSheetId="0">#REF!</definedName>
    <definedName name="Price_I8" localSheetId="0">#REF!</definedName>
    <definedName name="Price_I9" localSheetId="0">#REF!</definedName>
    <definedName name="Price_in" localSheetId="0">#REF!</definedName>
    <definedName name="Price_K" localSheetId="0">#REF!</definedName>
    <definedName name="Price_K1" localSheetId="0">#REF!</definedName>
    <definedName name="Price_K10" localSheetId="0">#REF!</definedName>
    <definedName name="Price_K11" localSheetId="0">#REF!</definedName>
    <definedName name="Price_K12" localSheetId="0">#REF!</definedName>
    <definedName name="Price_K2" localSheetId="0">#REF!</definedName>
    <definedName name="Price_K3" localSheetId="0">#REF!</definedName>
    <definedName name="Price_K4" localSheetId="0">#REF!</definedName>
    <definedName name="Price_K5" localSheetId="0">#REF!</definedName>
    <definedName name="Price_K6" localSheetId="0">#REF!</definedName>
    <definedName name="Price_K7" localSheetId="0">#REF!</definedName>
    <definedName name="Price_K8" localSheetId="0">#REF!</definedName>
    <definedName name="Price_K9" localSheetId="0">#REF!</definedName>
    <definedName name="Price_Lot" localSheetId="0">#REF!</definedName>
    <definedName name="Price_M" localSheetId="0">#REF!</definedName>
    <definedName name="Price_M1" localSheetId="0">#REF!</definedName>
    <definedName name="Price_M10" localSheetId="0">#REF!</definedName>
    <definedName name="Price_M11" localSheetId="0">#REF!</definedName>
    <definedName name="Price_M12" localSheetId="0">#REF!</definedName>
    <definedName name="Price_M2" localSheetId="0">#REF!</definedName>
    <definedName name="Price_M3" localSheetId="0">#REF!</definedName>
    <definedName name="Price_M4" localSheetId="0">#REF!</definedName>
    <definedName name="Price_M5" localSheetId="0">#REF!</definedName>
    <definedName name="Price_M6" localSheetId="0">#REF!</definedName>
    <definedName name="Price_M7" localSheetId="0">#REF!</definedName>
    <definedName name="Price_M8" localSheetId="0">#REF!</definedName>
    <definedName name="Price_M9" localSheetId="0">#REF!</definedName>
    <definedName name="Price_port" localSheetId="0">#REF!</definedName>
    <definedName name="Price_Qty" localSheetId="0">#REF!</definedName>
    <definedName name="Price_Selling" localSheetId="0">#REF!</definedName>
    <definedName name="Princ" localSheetId="0">#REF!</definedName>
    <definedName name="_xlnm.Print_Area" localSheetId="0">汇总表!$A$1:$F$5</definedName>
    <definedName name="Print_Area_MI" localSheetId="0">#REF!</definedName>
    <definedName name="Print_Area_Reset" localSheetId="0">OFFSET(汇总表!Full_Print,0,0,Last_Row)</definedName>
    <definedName name="Print_titler" localSheetId="0">#REF!</definedName>
    <definedName name="Print_序" localSheetId="0">#REF!</definedName>
    <definedName name="Product" localSheetId="0">#REF!</definedName>
    <definedName name="proj.FollowUp_on_off" localSheetId="0">#REF!</definedName>
    <definedName name="proj.FollowUplocal_on_off" localSheetId="0">#REF!</definedName>
    <definedName name="Project" localSheetId="0">#REF!</definedName>
    <definedName name="project_man2" localSheetId="0">#REF!</definedName>
    <definedName name="ProjectA" localSheetId="0">#REF!</definedName>
    <definedName name="ProjectDate" localSheetId="0">#REF!</definedName>
    <definedName name="PROJECTMAN" localSheetId="0">#REF!</definedName>
    <definedName name="PROJECTMAN0" localSheetId="0">#REF!</definedName>
    <definedName name="PROJECTMAN1" localSheetId="0">#REF!</definedName>
    <definedName name="ProjectNumber" localSheetId="0">#REF!</definedName>
    <definedName name="projFollowUpEuro_on_off" localSheetId="0">#REF!</definedName>
    <definedName name="projFollowUplocal_on_off" localSheetId="0">#REF!</definedName>
    <definedName name="Prompts" localSheetId="0">#REF!</definedName>
    <definedName name="Province" localSheetId="0">#REF!</definedName>
    <definedName name="PV_Airplane_homebased" localSheetId="0">#REF!</definedName>
    <definedName name="PV_Airplane_ISC" localSheetId="0">#REF!</definedName>
    <definedName name="px0" localSheetId="0">#REF!</definedName>
    <definedName name="QAREUR" localSheetId="0">#REF!</definedName>
    <definedName name="qq" localSheetId="0">#REF!</definedName>
    <definedName name="qtfy" localSheetId="0">#REF!</definedName>
    <definedName name="Qty" localSheetId="0">#REF!</definedName>
    <definedName name="Qty_MediaServer" localSheetId="0">#REF!</definedName>
    <definedName name="Qty_MGC" localSheetId="0">#REF!</definedName>
    <definedName name="qtzjf" localSheetId="0">#REF!</definedName>
    <definedName name="Quantity" localSheetId="0">#REF!</definedName>
    <definedName name="qw" localSheetId="0">#REF!</definedName>
    <definedName name="ra" localSheetId="0">#REF!</definedName>
    <definedName name="RaD" localSheetId="0">#REF!</definedName>
    <definedName name="radio_test_equipment" localSheetId="0">#REF!</definedName>
    <definedName name="Rail_Power_Systems" localSheetId="0">#REF!</definedName>
    <definedName name="range" localSheetId="0">#REF!</definedName>
    <definedName name="Rate" localSheetId="0">#REF!</definedName>
    <definedName name="RatioCM07112003" localSheetId="0">#REF!</definedName>
    <definedName name="rb" localSheetId="0">#REF!</definedName>
    <definedName name="rd" localSheetId="0">#REF!</definedName>
    <definedName name="Rebate_1" localSheetId="0">#REF!</definedName>
    <definedName name="Rebate_2" localSheetId="0">#REF!</definedName>
    <definedName name="Rebate_3" localSheetId="0">#REF!</definedName>
    <definedName name="Rebate_4" localSheetId="0">#REF!</definedName>
    <definedName name="Rebate_5" localSheetId="0">#REF!</definedName>
    <definedName name="Recorder" localSheetId="0">#REF!</definedName>
    <definedName name="ref" localSheetId="0">#REF!</definedName>
    <definedName name="ref_prix" localSheetId="0">#REF!</definedName>
    <definedName name="Reference" localSheetId="0">#REF!</definedName>
    <definedName name="Refurbishing" localSheetId="0">#REF!</definedName>
    <definedName name="Remark" localSheetId="0">#REF!</definedName>
    <definedName name="remote_OWP" localSheetId="0">#REF!</definedName>
    <definedName name="remote_OWP_cluster" localSheetId="0">#REF!</definedName>
    <definedName name="REQD" localSheetId="0">#REF!</definedName>
    <definedName name="REV" localSheetId="0">#REF!</definedName>
    <definedName name="rg" localSheetId="0">#REF!</definedName>
    <definedName name="rgf" localSheetId="0">#REF!</definedName>
    <definedName name="rgj" localSheetId="0">#REF!</definedName>
    <definedName name="RMCG" localSheetId="0">#REF!</definedName>
    <definedName name="RNP" localSheetId="0">#REF!</definedName>
    <definedName name="RNPWKSA" localSheetId="0">#REF!</definedName>
    <definedName name="Rollout_end" localSheetId="0">#REF!</definedName>
    <definedName name="Rollout_start" localSheetId="0">#REF!</definedName>
    <definedName name="RSP" localSheetId="0">#REF!</definedName>
    <definedName name="RSP_A7505" localSheetId="0">#REF!</definedName>
    <definedName name="RSP_A7510" localSheetId="0">#REF!</definedName>
    <definedName name="RSP_A7515" localSheetId="0">#REF!</definedName>
    <definedName name="RSP_other" localSheetId="0">#REF!</definedName>
    <definedName name="RTEflag" localSheetId="0">#REF!</definedName>
    <definedName name="RTEG" localSheetId="0">#REF!</definedName>
    <definedName name="RTU_PRM" localSheetId="0">#REF!</definedName>
    <definedName name="RTU_SMF" localSheetId="0">#REF!</definedName>
    <definedName name="RTU_SMP" localSheetId="0">#REF!</definedName>
    <definedName name="RTU_SMP_D" localSheetId="0">#REF!</definedName>
    <definedName name="RXGD" localSheetId="0">#REF!</definedName>
    <definedName name="saad" localSheetId="0">#REF!</definedName>
    <definedName name="SACE" localSheetId="0">#REF!</definedName>
    <definedName name="sales" localSheetId="0">#REF!</definedName>
    <definedName name="SalesPrice1" localSheetId="0">#REF!</definedName>
    <definedName name="SAREUR" localSheetId="0">#REF!</definedName>
    <definedName name="SCFE" localSheetId="0">#REF!</definedName>
    <definedName name="Sched_Pay" localSheetId="0">#REF!</definedName>
    <definedName name="Scheduled_Extra_Payments" localSheetId="0">#REF!</definedName>
    <definedName name="Scheduled_Interest_Rate" localSheetId="0">#REF!</definedName>
    <definedName name="Scheduled_Monthly_Payment" localSheetId="0">#REF!</definedName>
    <definedName name="sdgfas" localSheetId="0">#REF!</definedName>
    <definedName name="search_rel1.3" localSheetId="0">#REF!</definedName>
    <definedName name="search_rel2.2" localSheetId="0">#REF!</definedName>
    <definedName name="search_rel2.2ip" localSheetId="0">#REF!</definedName>
    <definedName name="Servers" localSheetId="0">#REF!</definedName>
    <definedName name="servlist" localSheetId="0">#REF!</definedName>
    <definedName name="ServMSC" localSheetId="0">#REF!</definedName>
    <definedName name="Signaling" localSheetId="0">#REF!</definedName>
    <definedName name="SignalingHW" localSheetId="0">#REF!</definedName>
    <definedName name="Site" localSheetId="0">#REF!</definedName>
    <definedName name="Size" localSheetId="0">#REF!</definedName>
    <definedName name="sj" localSheetId="0">#REF!</definedName>
    <definedName name="sl_fax" localSheetId="0">#REF!</definedName>
    <definedName name="sl_full_name" localSheetId="0">#REF!</definedName>
    <definedName name="sl_linkman" localSheetId="0">#REF!</definedName>
    <definedName name="sl_phone" localSheetId="0">#REF!</definedName>
    <definedName name="SM_ABIS4_g1" localSheetId="0">#REF!</definedName>
    <definedName name="SM_ATER_g1" localSheetId="0">#REF!</definedName>
    <definedName name="SM_CAB_g1" localSheetId="0">#REF!</definedName>
    <definedName name="SM_ext_CAB_g1" localSheetId="0">#REF!</definedName>
    <definedName name="SMBI" localSheetId="0">#REF!</definedName>
    <definedName name="SMBS11" localSheetId="0">#REF!</definedName>
    <definedName name="SMBS13" localSheetId="0">#REF!</definedName>
    <definedName name="SMBS14" localSheetId="0">#REF!</definedName>
    <definedName name="SMHW13" localSheetId="0">#REF!</definedName>
    <definedName name="SMHW14" localSheetId="0">#REF!</definedName>
    <definedName name="SMS" localSheetId="0">#REF!</definedName>
    <definedName name="SMSBasis" localSheetId="0">#REF!</definedName>
    <definedName name="smsc_range" localSheetId="0">#REF!</definedName>
    <definedName name="SMSC_training" localSheetId="0">#REF!</definedName>
    <definedName name="SMSPricePerUser" localSheetId="0">#REF!</definedName>
    <definedName name="SOS_chapter_main" localSheetId="0">#REF!</definedName>
    <definedName name="SOS_Chapter_optional" localSheetId="0">#REF!</definedName>
    <definedName name="sp_site_fax" localSheetId="0">#REF!</definedName>
    <definedName name="Spare_Part" localSheetId="0">#REF!</definedName>
    <definedName name="Spares" localSheetId="0">#REF!</definedName>
    <definedName name="SP认证TPC" localSheetId="0">#REF!</definedName>
    <definedName name="SRPPrompts" localSheetId="0">#REF!</definedName>
    <definedName name="SrV_cost" localSheetId="0">#REF!</definedName>
    <definedName name="SrV_Ref" localSheetId="0">#REF!</definedName>
    <definedName name="SrV_VB_120S" localSheetId="0">#REF!</definedName>
    <definedName name="SrV_VB_180S" localSheetId="0">#REF!</definedName>
    <definedName name="SrV_VB_240S" localSheetId="0">#REF!</definedName>
    <definedName name="SrV_VB_300S" localSheetId="0">#REF!</definedName>
    <definedName name="SrV_VB_360S" localSheetId="0">#REF!</definedName>
    <definedName name="SrV_VB_480S" localSheetId="0">#REF!</definedName>
    <definedName name="SrV_VB_600S" localSheetId="0">#REF!</definedName>
    <definedName name="SrV_VB_90S" localSheetId="0">#REF!</definedName>
    <definedName name="SrV_VB_One_Box_30" localSheetId="0">#REF!</definedName>
    <definedName name="SrV_VB_One_Box_60" localSheetId="0">#REF!</definedName>
    <definedName name="st_address" localSheetId="0">#REF!</definedName>
    <definedName name="st_corp_name" localSheetId="0">#REF!</definedName>
    <definedName name="st_corp_title" localSheetId="0">#REF!</definedName>
    <definedName name="ST09FR2M" localSheetId="0">#REF!</definedName>
    <definedName name="ST09FRAC" localSheetId="0">#REF!</definedName>
    <definedName name="ST09FRDC" localSheetId="0">#REF!</definedName>
    <definedName name="Star_Multidrop" localSheetId="0">#REF!</definedName>
    <definedName name="StdVocab" localSheetId="0">#REF!</definedName>
    <definedName name="strRegion" localSheetId="0">#REF!</definedName>
    <definedName name="strSpareKitAlc" localSheetId="0">#REF!</definedName>
    <definedName name="STSE" localSheetId="0">#REF!</definedName>
    <definedName name="STSP" localSheetId="0">#REF!</definedName>
    <definedName name="STSR" localSheetId="0">#REF!</definedName>
    <definedName name="Sub_title" localSheetId="0">#REF!</definedName>
    <definedName name="sub_total" localSheetId="0">#REF!</definedName>
    <definedName name="sub_total_afterdiscount" localSheetId="0">#REF!</definedName>
    <definedName name="sub_total_ref" localSheetId="0">#REF!</definedName>
    <definedName name="SubAcc" localSheetId="0">#REF!</definedName>
    <definedName name="SubAss" localSheetId="0">#REF!</definedName>
    <definedName name="sum_amt" localSheetId="0">#REF!</definedName>
    <definedName name="SUND" localSheetId="0">#REF!</definedName>
    <definedName name="Supplier" localSheetId="0">#REF!</definedName>
    <definedName name="Supplier_ref" localSheetId="0">#REF!</definedName>
    <definedName name="Suppliers_ref" localSheetId="0">#REF!</definedName>
    <definedName name="Support_LH" localSheetId="0">#REF!</definedName>
    <definedName name="Support_Oracle" localSheetId="0">#REF!</definedName>
    <definedName name="SW_discount" localSheetId="0">#REF!</definedName>
    <definedName name="SW1D" localSheetId="0">#REF!</definedName>
    <definedName name="SW2D" localSheetId="0">#REF!</definedName>
    <definedName name="SW3D" localSheetId="0">#REF!</definedName>
    <definedName name="SW4D" localSheetId="0">#REF!</definedName>
    <definedName name="SWCB" localSheetId="0">#REF!</definedName>
    <definedName name="SWCC" localSheetId="0">#REF!</definedName>
    <definedName name="SYPEUR" localSheetId="0">#REF!</definedName>
    <definedName name="T1125_1" localSheetId="0">#REF!</definedName>
    <definedName name="T1125_1_price" localSheetId="0">#REF!</definedName>
    <definedName name="T1125_cost" localSheetId="0">#REF!</definedName>
    <definedName name="T1125_price" localSheetId="0">#REF!</definedName>
    <definedName name="T1405_cost" localSheetId="0">#REF!</definedName>
    <definedName name="T1405_price" localSheetId="0">#REF!</definedName>
    <definedName name="T1D" localSheetId="0">#REF!</definedName>
    <definedName name="T2D" localSheetId="0">#REF!</definedName>
    <definedName name="T3D" localSheetId="0">#REF!</definedName>
    <definedName name="taglist" localSheetId="0">#REF!</definedName>
    <definedName name="Targeted_margin" localSheetId="0">#REF!</definedName>
    <definedName name="Targeted_margin_langues" localSheetId="0">#REF!</definedName>
    <definedName name="Taux" localSheetId="0">#REF!</definedName>
    <definedName name="Taux_Currency" localSheetId="0">#REF!</definedName>
    <definedName name="Taux_Dollar_Euro" localSheetId="0">#REF!</definedName>
    <definedName name="TauxT5" localSheetId="0">#REF!</definedName>
    <definedName name="TC_CAB_g1" localSheetId="0">#REF!</definedName>
    <definedName name="TC_EXT_caB_g1" localSheetId="0">#REF!</definedName>
    <definedName name="TC_FR_g1" localSheetId="0">#REF!</definedName>
    <definedName name="tc_hw" localSheetId="0">#REF!</definedName>
    <definedName name="TCP_IP" localSheetId="0">#REF!</definedName>
    <definedName name="TCUA" localSheetId="0">#REF!</definedName>
    <definedName name="TE1a1" localSheetId="0">#REF!</definedName>
    <definedName name="TE1b" localSheetId="0">#REF!</definedName>
    <definedName name="TE1c1" localSheetId="0">#REF!</definedName>
    <definedName name="TE1d" localSheetId="0">#REF!</definedName>
    <definedName name="TE1e1" localSheetId="0">#REF!</definedName>
    <definedName name="TE1f" localSheetId="0">#REF!</definedName>
    <definedName name="TE1g" localSheetId="0">#REF!</definedName>
    <definedName name="TE1h" localSheetId="0">#REF!</definedName>
    <definedName name="TE1i" localSheetId="0">#REF!</definedName>
    <definedName name="TE1j" localSheetId="0">#REF!</definedName>
    <definedName name="TE1k" localSheetId="0">#REF!</definedName>
    <definedName name="TE1l" localSheetId="0">#REF!</definedName>
    <definedName name="TE1m" localSheetId="0">#REF!</definedName>
    <definedName name="TE1n" localSheetId="0">#REF!</definedName>
    <definedName name="TE1o" localSheetId="0">#REF!</definedName>
    <definedName name="TE1p" localSheetId="0">#REF!</definedName>
    <definedName name="TE1q" localSheetId="0">#REF!</definedName>
    <definedName name="TECH_ASSIST_Europe" localSheetId="0">#REF!</definedName>
    <definedName name="TECH_ASSIST_eUROPE0" localSheetId="0">#REF!</definedName>
    <definedName name="tech_ASSIST_europe1" localSheetId="0">#REF!</definedName>
    <definedName name="tech_assist_europe2" localSheetId="0">#REF!</definedName>
    <definedName name="Template_7510" localSheetId="0">#REF!</definedName>
    <definedName name="Template_7510_delta" localSheetId="0">#REF!</definedName>
    <definedName name="Template_Header" localSheetId="0">#REF!</definedName>
    <definedName name="test" localSheetId="0">#REF!</definedName>
    <definedName name="Ticket" localSheetId="0">#REF!</definedName>
    <definedName name="Title" localSheetId="0">#REF!</definedName>
    <definedName name="title_dw" localSheetId="0">#REF!</definedName>
    <definedName name="title_gbcode" localSheetId="0">#REF!</definedName>
    <definedName name="title_material" localSheetId="0">#REF!</definedName>
    <definedName name="title_name" localSheetId="0">#REF!</definedName>
    <definedName name="title_quantity" localSheetId="0">#REF!</definedName>
    <definedName name="title_remark" localSheetId="0">#REF!</definedName>
    <definedName name="title_xh" localSheetId="0">#REF!</definedName>
    <definedName name="TMAG" localSheetId="0">#REF!</definedName>
    <definedName name="today" localSheetId="0">#REF!</definedName>
    <definedName name="tool_area" localSheetId="0">#REF!</definedName>
    <definedName name="tool1" localSheetId="0">#REF!</definedName>
    <definedName name="tool13001" localSheetId="0">#REF!</definedName>
    <definedName name="tool13002" localSheetId="0">#REF!</definedName>
    <definedName name="tool13007" localSheetId="0">#REF!</definedName>
    <definedName name="tool13013" localSheetId="0">#REF!</definedName>
    <definedName name="tool2" localSheetId="0">#REF!</definedName>
    <definedName name="tool3" localSheetId="0">#REF!</definedName>
    <definedName name="TOTAL_COEFF." localSheetId="0">#REF!</definedName>
    <definedName name="Total_Interest" localSheetId="0">#REF!</definedName>
    <definedName name="Total_MediaServer" localSheetId="0">#REF!</definedName>
    <definedName name="Total_MGC" localSheetId="0">#REF!</definedName>
    <definedName name="total_on_off" localSheetId="0">#REF!</definedName>
    <definedName name="Total_Pay" localSheetId="0">#REF!</definedName>
    <definedName name="Total_Payment" localSheetId="0">Scheduled_Payment+Extra_Payment</definedName>
    <definedName name="Total_subscriber" localSheetId="0">#REF!</definedName>
    <definedName name="Total_trunk" localSheetId="0">#REF!</definedName>
    <definedName name="toto" localSheetId="0">#REF!</definedName>
    <definedName name="transformer_1a" localSheetId="0">#REF!</definedName>
    <definedName name="transformer_1b" localSheetId="0">#REF!</definedName>
    <definedName name="Transportfee18" localSheetId="0">#REF!</definedName>
    <definedName name="TravelCost07112003" localSheetId="0">#REF!</definedName>
    <definedName name="Trial_A7505" localSheetId="0">#REF!</definedName>
    <definedName name="Trial_A7510_R2.0" localSheetId="0">#REF!</definedName>
    <definedName name="Trial_A7510_R2.1" localSheetId="0">#REF!</definedName>
    <definedName name="TSCC" localSheetId="0">#REF!</definedName>
    <definedName name="TSCM13" localSheetId="0">#REF!</definedName>
    <definedName name="TSCM14" localSheetId="0">#REF!</definedName>
    <definedName name="TSCP" localSheetId="0">#REF!</definedName>
    <definedName name="TSEP" localSheetId="0">#REF!</definedName>
    <definedName name="TTS" localSheetId="0">#REF!</definedName>
    <definedName name="TTS_cost" localSheetId="0">#REF!</definedName>
    <definedName name="TTS_price" localSheetId="0">#REF!</definedName>
    <definedName name="TXGM" localSheetId="0">#REF!</definedName>
    <definedName name="Type" localSheetId="0">#REF!</definedName>
    <definedName name="u" localSheetId="0">#REF!</definedName>
    <definedName name="U1_Hw_Set" localSheetId="0">#REF!</definedName>
    <definedName name="UMS" localSheetId="0">#REF!</definedName>
    <definedName name="us_phone" localSheetId="0">#REF!</definedName>
    <definedName name="us_user_name" localSheetId="0">#REF!</definedName>
    <definedName name="USD" localSheetId="0">#REF!</definedName>
    <definedName name="USD_price" localSheetId="0">#REF!</definedName>
    <definedName name="USD_price_channel" localSheetId="0">#REF!</definedName>
    <definedName name="usdeur" localSheetId="0">#REF!</definedName>
    <definedName name="Utran1" localSheetId="0">#REF!</definedName>
    <definedName name="V_Ipis_1_Selling" localSheetId="0">#REF!</definedName>
    <definedName name="VA_DDE_SU" localSheetId="0">#REF!</definedName>
    <definedName name="VA_DDE_SUN" localSheetId="0">#REF!</definedName>
    <definedName name="VA_DDE_VU" localSheetId="0">#REF!</definedName>
    <definedName name="val_IPIS_bonds" localSheetId="0">#REF!</definedName>
    <definedName name="Val_IPIS_clientrisk" localSheetId="0">#REF!</definedName>
    <definedName name="Val_IPIS_exchangerisk" localSheetId="0">#REF!</definedName>
    <definedName name="Val_IPIS_financing" localSheetId="0">#REF!</definedName>
    <definedName name="Val_IPIS_nego" localSheetId="0">#REF!</definedName>
    <definedName name="Val_IPIS_Selllingcom" localSheetId="0">#REF!</definedName>
    <definedName name="Val_IPIS_tax" localSheetId="0">#REF!</definedName>
    <definedName name="valCUF" localSheetId="0">#REF!</definedName>
    <definedName name="valGTgross" localSheetId="0">#REF!</definedName>
    <definedName name="valGTnet" localSheetId="0">#REF!</definedName>
    <definedName name="valHWBfp" localSheetId="0">#REF!</definedName>
    <definedName name="valHWBy1" localSheetId="0">#REF!</definedName>
    <definedName name="valHWBy2" localSheetId="0">#REF!</definedName>
    <definedName name="valHWBy3" localSheetId="0">#REF!</definedName>
    <definedName name="valHWEfp" localSheetId="0">#REF!</definedName>
    <definedName name="valHWEy1" localSheetId="0">#REF!</definedName>
    <definedName name="valHWEy2" localSheetId="0">#REF!</definedName>
    <definedName name="valHWEy3" localSheetId="0">#REF!</definedName>
    <definedName name="valHWMCfp" localSheetId="0">#REF!</definedName>
    <definedName name="valHWMCy1" localSheetId="0">#REF!</definedName>
    <definedName name="valHWMCy2" localSheetId="0">#REF!</definedName>
    <definedName name="valHWMCy3" localSheetId="0">#REF!</definedName>
    <definedName name="valHWupB" localSheetId="0">#REF!</definedName>
    <definedName name="valHWupE" localSheetId="0">#REF!</definedName>
    <definedName name="valHWupMC" localSheetId="0">#REF!</definedName>
    <definedName name="valISSTgross" localSheetId="0">#REF!</definedName>
    <definedName name="valISSTnet" localSheetId="0">#REF!</definedName>
    <definedName name="valNISTgross" localSheetId="0">#REF!</definedName>
    <definedName name="valNISTnet" localSheetId="0">#REF!</definedName>
    <definedName name="valSKSTgross" localSheetId="0">#REF!</definedName>
    <definedName name="valSKSTnet" localSheetId="0">#REF!</definedName>
    <definedName name="valSWbase" localSheetId="0">#REF!</definedName>
    <definedName name="valSWnet" localSheetId="0">#REF!</definedName>
    <definedName name="Values_Entered" localSheetId="0">IF(汇总表!Loan_Amount*汇总表!Interest_Rate*汇总表!Loan_Years*汇总表!Loan_Start&gt;0,1,0)</definedName>
    <definedName name="valWarDisc" localSheetId="0">#REF!</definedName>
    <definedName name="VB_120S" localSheetId="0">#REF!</definedName>
    <definedName name="VB_180S" localSheetId="0">#REF!</definedName>
    <definedName name="VB_240S" localSheetId="0">#REF!</definedName>
    <definedName name="VB_300S" localSheetId="0">#REF!</definedName>
    <definedName name="VB_360S" localSheetId="0">#REF!</definedName>
    <definedName name="VB_480S" localSheetId="0">#REF!</definedName>
    <definedName name="VB_600S" localSheetId="0">#REF!</definedName>
    <definedName name="VB_90S" localSheetId="0">#REF!</definedName>
    <definedName name="VB_One_Box_30" localSheetId="0">#REF!</definedName>
    <definedName name="VB_One_Box_60" localSheetId="0">#REF!</definedName>
    <definedName name="Vender" localSheetId="0">#REF!</definedName>
    <definedName name="Venta" localSheetId="0">#REF!</definedName>
    <definedName name="Version" localSheetId="0">#REF!</definedName>
    <definedName name="Version_Revision" localSheetId="0">#REF!</definedName>
    <definedName name="VIDEO_GW" localSheetId="0">#REF!</definedName>
    <definedName name="VIDEO_GW_PROV" localSheetId="0">#REF!</definedName>
    <definedName name="vms_range" localSheetId="0">#REF!</definedName>
    <definedName name="vms_table" localSheetId="0">#REF!</definedName>
    <definedName name="VMSTable" localSheetId="0">#REF!</definedName>
    <definedName name="Voyage" localSheetId="0">#REF!</definedName>
    <definedName name="VPSystems" localSheetId="0">#REF!</definedName>
    <definedName name="VV" localSheetId="0">#REF!</definedName>
    <definedName name="W0" localSheetId="0">#REF!</definedName>
    <definedName name="W1_Table" localSheetId="0">#REF!</definedName>
    <definedName name="WAP_COEF" localSheetId="0">#REF!</definedName>
    <definedName name="WAP_ENP" localSheetId="0">#REF!</definedName>
    <definedName name="WAP_ENU" localSheetId="0">#REF!</definedName>
    <definedName name="WAP_STP" localSheetId="0">#REF!</definedName>
    <definedName name="WAP_STU" localSheetId="0">#REF!</definedName>
    <definedName name="Warranty" localSheetId="0">#REF!</definedName>
    <definedName name="Warranty_elements" localSheetId="0">#REF!</definedName>
    <definedName name="Warranty_line" localSheetId="0">#REF!</definedName>
    <definedName name="Warranty_price" localSheetId="0">#REF!</definedName>
    <definedName name="WB1G" localSheetId="0">#REF!</definedName>
    <definedName name="WB2G" localSheetId="0">#REF!</definedName>
    <definedName name="WEB浏览使用率" localSheetId="0">#REF!</definedName>
    <definedName name="X.25" localSheetId="0">#REF!</definedName>
    <definedName name="xchange" localSheetId="0">#REF!</definedName>
    <definedName name="XXX" localSheetId="0">#REF!</definedName>
    <definedName name="XXX2" localSheetId="0">#REF!</definedName>
    <definedName name="YC" localSheetId="0">#REF!</definedName>
    <definedName name="Year" localSheetId="0">#REF!</definedName>
    <definedName name="YJTV" localSheetId="0">MATCH(0.01,汇总表!End_Bal,-1)+1</definedName>
    <definedName name="yyy" localSheetId="0">#REF!</definedName>
    <definedName name="Z_B77DF061_0BD5_11D3_874B_BB0ACCC01600_.wvu.PrintArea" localSheetId="0" hidden="1">#REF!</definedName>
    <definedName name="zzz" localSheetId="0">#REF!</definedName>
    <definedName name="zzzzzzzzzzzzzz" localSheetId="0">#REF!</definedName>
    <definedName name="安装工程现场经费" localSheetId="0">#REF!</definedName>
    <definedName name="板厚" localSheetId="0">#REF!</definedName>
    <definedName name="彩铃业务使用率" localSheetId="0">#REF!</definedName>
    <definedName name="彩信业务百分比" localSheetId="0">#REF!</definedName>
    <definedName name="彩信业务流量" localSheetId="0">#REF!</definedName>
    <definedName name="彩信业务使用率" localSheetId="0">#REF!</definedName>
    <definedName name="处理话单TPC" localSheetId="0">#REF!</definedName>
    <definedName name="处理用户请求TPC" localSheetId="0">#REF!</definedName>
    <definedName name="带宽利用率" localSheetId="0">#REF!</definedName>
    <definedName name="单位" localSheetId="0">EVALUATE+#REF!</definedName>
    <definedName name="地坪厚度" localSheetId="0">#REF!</definedName>
    <definedName name="第__页__共___页" localSheetId="0">#REF!</definedName>
    <definedName name="第1页" localSheetId="0">#REF!</definedName>
    <definedName name="垫层厚" localSheetId="0">#REF!</definedName>
    <definedName name="垫层突出单边宽" localSheetId="0">#REF!</definedName>
    <definedName name="订购关系鉴权TPC" localSheetId="0">#REF!</definedName>
    <definedName name="定位业务使用率" localSheetId="0">#REF!</definedName>
    <definedName name="读数据库TPC" localSheetId="0">#REF!</definedName>
    <definedName name="短信业务使用率" localSheetId="0">#REF!</definedName>
    <definedName name="钢12" localSheetId="0">#REF!</definedName>
    <definedName name="钢3" localSheetId="0">#REF!</definedName>
    <definedName name="钢筋砼部分" localSheetId="0">#REF!</definedName>
    <definedName name="钢筋弯钩长度" localSheetId="0">#REF!</definedName>
    <definedName name="工程量清单表" localSheetId="0">#REF!</definedName>
    <definedName name="工作面单边宽" localSheetId="0">#REF!</definedName>
    <definedName name="共1页" localSheetId="0">#REF!</definedName>
    <definedName name="规划局和" localSheetId="0">#REF!</definedName>
    <definedName name="话单处理数据库TPC" localSheetId="0">#REF!</definedName>
    <definedName name="机电设备机械调整" localSheetId="0">#REF!</definedName>
    <definedName name="机电设备计划利润" localSheetId="0">#REF!</definedName>
    <definedName name="机电设备间接费" localSheetId="0">#REF!</definedName>
    <definedName name="机电设备其他费用" localSheetId="0">#REF!</definedName>
    <definedName name="机电设备其他直接费" localSheetId="0">#REF!</definedName>
    <definedName name="机电设备人工" localSheetId="0">#REF!</definedName>
    <definedName name="机电设备税金" localSheetId="0">#REF!</definedName>
    <definedName name="计算式_长度L___根数N_为整数" localSheetId="0">#REF!</definedName>
    <definedName name="建筑面积计算规则" localSheetId="0">#REF!</definedName>
    <definedName name="建筑物机械调整" localSheetId="0">#REF!</definedName>
    <definedName name="建筑物计划利润" localSheetId="0">#REF!</definedName>
    <definedName name="建筑物间接费" localSheetId="0">#REF!</definedName>
    <definedName name="建筑物其他费用" localSheetId="0">#REF!</definedName>
    <definedName name="建筑物其他直接费" localSheetId="0">#REF!</definedName>
    <definedName name="建筑物人工" localSheetId="0">#REF!</definedName>
    <definedName name="建筑物税金" localSheetId="0">#REF!</definedName>
    <definedName name="建筑物现场经费" localSheetId="0">#REF!</definedName>
    <definedName name="鉴权包大小" localSheetId="0">#REF!</definedName>
    <definedName name="脚手架定额" localSheetId="0">#REF!</definedName>
    <definedName name="金属结构工程" localSheetId="0">#REF!</definedName>
    <definedName name="金属结构机械调整" localSheetId="0">#REF!</definedName>
    <definedName name="金属结构计划利润" localSheetId="0">#REF!</definedName>
    <definedName name="金属结构间接费" localSheetId="0">#REF!</definedName>
    <definedName name="金属结构其他费用" localSheetId="0">#REF!</definedName>
    <definedName name="金属结构其他直接费" localSheetId="0">#REF!</definedName>
    <definedName name="金属结构人工" localSheetId="0">#REF!</definedName>
    <definedName name="金属结构税金" localSheetId="0">#REF!</definedName>
    <definedName name="金属结构现场经费" localSheetId="0">#REF!</definedName>
    <definedName name="矩柱模" localSheetId="0">#REF!</definedName>
    <definedName name="聚氨酯" localSheetId="0">#REF!</definedName>
    <definedName name="可" localSheetId="0">#REF!</definedName>
    <definedName name="栏杆价格明细" localSheetId="0">EVALUATE+#REF!</definedName>
    <definedName name="梁板钢筋根数" localSheetId="0">#REF!</definedName>
    <definedName name="梁模" localSheetId="0">#REF!</definedName>
    <definedName name="零星模" localSheetId="0">#REF!</definedName>
    <definedName name="流媒体业务使用率" localSheetId="0">#REF!</definedName>
    <definedName name="每秒处理话单数_10M" localSheetId="0">#REF!</definedName>
    <definedName name="每秒处理话单数_15M" localSheetId="0">#REF!</definedName>
    <definedName name="每秒处理话单数_20M" localSheetId="0">#REF!</definedName>
    <definedName name="每秒处理话单数_2M" localSheetId="0">#REF!</definedName>
    <definedName name="每秒处理话单数_5M" localSheetId="0">#REF!</definedName>
    <definedName name="每秒订购关系鉴权数_10M" localSheetId="0">#REF!</definedName>
    <definedName name="每秒订购关系鉴权数_15M" localSheetId="0">#REF!</definedName>
    <definedName name="每秒订购关系鉴权数_20M" localSheetId="0">#REF!</definedName>
    <definedName name="每秒订购关系鉴权数_2M" localSheetId="0">#REF!</definedName>
    <definedName name="每秒订购关系鉴权数_5M" localSheetId="0">#REF!</definedName>
    <definedName name="每秒一次批价个数_10M" localSheetId="0">#REF!</definedName>
    <definedName name="每秒一次批价个数_15M" localSheetId="0">#REF!</definedName>
    <definedName name="每秒一次批价个数_20M" localSheetId="0">#REF!</definedName>
    <definedName name="每秒一次批价个数_2M" localSheetId="0">#REF!</definedName>
    <definedName name="每秒一次批价个数_5M" localSheetId="0">#REF!</definedName>
    <definedName name="每秒用户请求数_10M" localSheetId="0">#REF!</definedName>
    <definedName name="每秒用户请求数_15M" localSheetId="0">#REF!</definedName>
    <definedName name="每秒用户请求数_20M" localSheetId="0">#REF!</definedName>
    <definedName name="每秒用户请求数_2M" localSheetId="0">#REF!</definedName>
    <definedName name="每秒用户请求数_5M" localSheetId="0">#REF!</definedName>
    <definedName name="每人月Java业务数" localSheetId="0">#REF!</definedName>
    <definedName name="每人月WEB浏览业务数" localSheetId="0">#REF!</definedName>
    <definedName name="每人月彩铃业务数" localSheetId="0">#REF!</definedName>
    <definedName name="每人月彩信业务数" localSheetId="0">#REF!</definedName>
    <definedName name="每人月定位业务数" localSheetId="0">#REF!</definedName>
    <definedName name="每人月短信业务数" localSheetId="0">#REF!</definedName>
    <definedName name="每人月浏览次数" localSheetId="0">#REF!</definedName>
    <definedName name="每人月流媒体业务数" localSheetId="0">#REF!</definedName>
    <definedName name="每人月声讯业务数" localSheetId="0">#REF!</definedName>
    <definedName name="门户请求流量" localSheetId="0">#REF!</definedName>
    <definedName name="抹灰工程" localSheetId="0">#REF!</definedName>
    <definedName name="平台忙时每秒处理ISMAP消息数" localSheetId="0">#REF!</definedName>
    <definedName name="平台忙时每秒业务量" localSheetId="0">#REF!</definedName>
    <definedName name="其它业务流量" localSheetId="0">#REF!</definedName>
    <definedName name="墙200模" localSheetId="0">#REF!</definedName>
    <definedName name="墙500模" localSheetId="0">#REF!</definedName>
    <definedName name="人工1" localSheetId="0">#REF!</definedName>
    <definedName name="人工a" localSheetId="0">#REF!</definedName>
    <definedName name="人工挖土" localSheetId="0">#REF!</definedName>
    <definedName name="声讯业务使用率" localSheetId="0">#REF!</definedName>
    <definedName name="式" localSheetId="0">#REF!</definedName>
    <definedName name="室内外高差" localSheetId="0">#REF!</definedName>
    <definedName name="室内装修价格明细" localSheetId="0">EVALUATE+#REF!</definedName>
    <definedName name="数据库包大小" localSheetId="0">#REF!</definedName>
    <definedName name="_xlnm.Extract" localSheetId="0">#REF!</definedName>
    <definedName name="天沟" localSheetId="0">#REF!</definedName>
    <definedName name="砼10" localSheetId="0">#REF!</definedName>
    <definedName name="砼15" localSheetId="0">#REF!</definedName>
    <definedName name="砼20" localSheetId="0">#REF!</definedName>
    <definedName name="砼25" localSheetId="0">#REF!</definedName>
    <definedName name="砼30" localSheetId="0">#REF!</definedName>
    <definedName name="砼35" localSheetId="0">#REF!</definedName>
    <definedName name="砼40" localSheetId="0">#REF!</definedName>
    <definedName name="砼45" localSheetId="0">#REF!</definedName>
    <definedName name="砼50" localSheetId="0">#REF!</definedName>
    <definedName name="砼55" localSheetId="0">#REF!</definedName>
    <definedName name="砼浇" localSheetId="0">#REF!</definedName>
    <definedName name="土方工程" localSheetId="0">#REF!</definedName>
    <definedName name="土方机械调整" localSheetId="0">#REF!</definedName>
    <definedName name="土方计划利润" localSheetId="0">#REF!</definedName>
    <definedName name="土方间接费" localSheetId="0">#REF!</definedName>
    <definedName name="土方其他费用" localSheetId="0">#REF!</definedName>
    <definedName name="土方其他直接费" localSheetId="0">#REF!</definedName>
    <definedName name="土方人工" localSheetId="0">#REF!</definedName>
    <definedName name="土方税金" localSheetId="0">#REF!</definedName>
    <definedName name="土方现场经费" localSheetId="0">#REF!</definedName>
    <definedName name="土人" localSheetId="0">#REF!</definedName>
    <definedName name="土人工" localSheetId="0">#REF!</definedName>
    <definedName name="外面砖" localSheetId="0">#REF!</definedName>
    <definedName name="外涂" localSheetId="0">#REF!</definedName>
    <definedName name="香波C线瓶子高空输送带机挡板改造" localSheetId="0">#REF!</definedName>
    <definedName name="销售订单序时簿" localSheetId="0">#REF!</definedName>
    <definedName name="写数据库TPC" localSheetId="0">#REF!</definedName>
    <definedName name="型号" localSheetId="0">#REF!</definedName>
    <definedName name="徐州新城项目消防" localSheetId="0">#REF!</definedName>
    <definedName name="颜色" localSheetId="0">#REF!</definedName>
    <definedName name="一次" localSheetId="0">#REF!</definedName>
    <definedName name="一次批价TPC" localSheetId="0">#REF!</definedName>
    <definedName name="异柱模" localSheetId="0">#REF!</definedName>
    <definedName name="用户操作读百分比" localSheetId="0">#REF!</definedName>
    <definedName name="用户认证TPC" localSheetId="0">#REF!</definedName>
    <definedName name="砖石工程" localSheetId="0">#REF!</definedName>
    <definedName name="桩模" localSheetId="0">#REF!</definedName>
    <definedName name="装饰楼地面A" localSheetId="0">#REF!</definedName>
    <definedName name="总表3" localSheetId="0">#REF!</definedName>
    <definedName name="전" localSheetId="0">#REF!</definedName>
    <definedName name="주택사업본부" localSheetId="0">#REF!</definedName>
    <definedName name="철구사업본부" localSheetId="0">#REF!</definedName>
  </definedNames>
  <calcPr calcId="144525"/>
</workbook>
</file>

<file path=xl/sharedStrings.xml><?xml version="1.0" encoding="utf-8"?>
<sst xmlns="http://schemas.openxmlformats.org/spreadsheetml/2006/main" count="171" uniqueCount="84">
  <si>
    <t>东莞市民服务中心三期电力电缆采购合同
投标费用汇总表</t>
  </si>
  <si>
    <t>序号</t>
  </si>
  <si>
    <t>费用名称</t>
  </si>
  <si>
    <t>计费基数</t>
  </si>
  <si>
    <t>投标限价（元）</t>
  </si>
  <si>
    <t>投标报价</t>
  </si>
  <si>
    <t>备注</t>
  </si>
  <si>
    <t>采购费用</t>
  </si>
  <si>
    <t>汇总报价</t>
  </si>
  <si>
    <t>小写：</t>
  </si>
  <si>
    <t>大写：</t>
  </si>
  <si>
    <t>东莞市民服务中心三期电力电缆采购招标清单报价说明</t>
  </si>
  <si>
    <t>招标范围东莞市民服务中心三期电力电缆采购，范围以招标文件书面资料为准。</t>
  </si>
  <si>
    <t>计价方式为综合单价包干，价格包括所乙方将货品标的物运卸至甲方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前期设计配合、现场协调、配合验收、因质量问题引起的维修和更换、技术指导和培训、责任义务等各项费用。工程量按照甲方书面订单并收货验收合格的数量进行结算。</t>
  </si>
  <si>
    <t>本清单中所有填报的价格均为不含税单价，增值税统一按照13%考虑。</t>
  </si>
  <si>
    <r>
      <rPr>
        <sz val="10"/>
        <rFont val="仿宋_GB2312"/>
        <charset val="134"/>
      </rPr>
      <t>此次招标清单按上海有色金属网9月28日铜材64760元/吨报价；
调价公式为：p=p0+（b-a）×v
p：合同电缆价格（元/米）；
p0：基准价格（元/米）；
b:招标人下达书面订货单当天“上海有色金属网广东SMM1＃电解铜”均价作为铜价调差基准价；
a: 报价基准价：</t>
    </r>
    <r>
      <rPr>
        <sz val="10"/>
        <color rgb="FFFF0000"/>
        <rFont val="仿宋_GB2312"/>
        <charset val="134"/>
      </rPr>
      <t>64760元/吨</t>
    </r>
    <r>
      <rPr>
        <sz val="10"/>
        <rFont val="仿宋_GB2312"/>
        <charset val="134"/>
      </rPr>
      <t>；
V: 即每米产品铜的净重（吨/米）。
例如：基准铜价a=50000元/吨条件下，BV-2.5mm</t>
    </r>
    <r>
      <rPr>
        <vertAlign val="superscript"/>
        <sz val="10"/>
        <rFont val="仿宋_GB2312"/>
        <charset val="134"/>
      </rPr>
      <t>2</t>
    </r>
    <r>
      <rPr>
        <sz val="10"/>
        <rFont val="仿宋_GB2312"/>
        <charset val="134"/>
      </rPr>
      <t>对应的价格PO=2.0元/m，则当期铜的价格B=40000元/吨，电线电缆每米铜重量（吨）=电线电缆公称截面积*8.9*10</t>
    </r>
    <r>
      <rPr>
        <vertAlign val="superscript"/>
        <sz val="10"/>
        <rFont val="仿宋_GB2312"/>
        <charset val="134"/>
      </rPr>
      <t>-6</t>
    </r>
    <r>
      <rPr>
        <sz val="10"/>
        <rFont val="仿宋_GB2312"/>
        <charset val="134"/>
      </rPr>
      <t>,BV-2.5mm</t>
    </r>
    <r>
      <rPr>
        <vertAlign val="superscript"/>
        <sz val="10"/>
        <rFont val="仿宋_GB2312"/>
        <charset val="134"/>
      </rPr>
      <t>2</t>
    </r>
    <r>
      <rPr>
        <sz val="10"/>
        <rFont val="仿宋_GB2312"/>
        <charset val="134"/>
      </rPr>
      <t>对应的价格为:P=2+（40000-50000）*2.5*8.9*10</t>
    </r>
    <r>
      <rPr>
        <vertAlign val="superscript"/>
        <sz val="10"/>
        <rFont val="仿宋_GB2312"/>
        <charset val="134"/>
      </rPr>
      <t>-6</t>
    </r>
    <r>
      <rPr>
        <sz val="10"/>
        <rFont val="仿宋_GB2312"/>
        <charset val="134"/>
      </rPr>
      <t>=2-0.2225=1.78元/m（调整后单价小数点保留2位）。</t>
    </r>
  </si>
  <si>
    <t>交货期为下单之日起20天内交货至项目现场；货到工地，由甲方、监理现场随机抽样监督送检；如送检不合格，则该批电缆退货，所发生的费用由供货单位负责；如发生3次以上送检不合格，将追究其乙方责任。</t>
  </si>
  <si>
    <t>报价人应巨细无疑考虑现场、图纸等实际情况；报价人也应深入理解技术标准和验收要求,所有在招标时提供的文件均认为已完整无误包含在价格之中；</t>
  </si>
  <si>
    <t xml:space="preserve"> </t>
  </si>
  <si>
    <t>对于其他变更增加或减少工程，相同或相近项目单价优先采用清单中单价结算，无法套用上述计价方式的，按照相近型号及调价机制进行调整单价；</t>
  </si>
  <si>
    <t>投标方必须认真阅读招标方的技术标准，对于招标方指定的材料、设备、配件品牌及技术标准应在报价明细表中作出详细的说明，与技术标准不符者，按废标处理；若清单中所述做法与技术标准相冲突,以技术标准为准，图纸标注与技术标准有矛盾之处，以技术标准为准;</t>
  </si>
  <si>
    <t>若招标清单的回标报价中存在漏报价格，则视为漏项的相关费用已包含在其他回标报价之中；</t>
  </si>
  <si>
    <t>其他未尽事宜详见合同草稿及技术标准附件及验收标准；</t>
  </si>
  <si>
    <t>本页不得删除，投标供应商不得删除、修改本工程量清单，否则引起的计算错误自行负责。</t>
  </si>
  <si>
    <t>东莞市民服务中心三期电力电缆采购报价清单</t>
  </si>
  <si>
    <t>名称</t>
  </si>
  <si>
    <t>电压等级</t>
  </si>
  <si>
    <t>单位</t>
  </si>
  <si>
    <t>线/缆合计(m)</t>
  </si>
  <si>
    <t>控制价</t>
  </si>
  <si>
    <t>每米产品铜的净重（吨/米）</t>
  </si>
  <si>
    <t>上海有色金属网9月28日
基准铜价t
（不含税）</t>
  </si>
  <si>
    <t>单价（元）</t>
  </si>
  <si>
    <t>合价（元）</t>
  </si>
  <si>
    <t>不含税单价（元/m）</t>
  </si>
  <si>
    <t>WDZN-YJY-5*2.5</t>
  </si>
  <si>
    <t>0.6/1kv</t>
  </si>
  <si>
    <t>m</t>
  </si>
  <si>
    <t>WDZN-YJY-5*4</t>
  </si>
  <si>
    <t>WDZ-YJY-3*10</t>
  </si>
  <si>
    <t>WDZ-YJY-4*120+1*70</t>
  </si>
  <si>
    <t>WDZ-YJY-4*150+1*70</t>
  </si>
  <si>
    <t>WDZ-YJY-4*185+1*95</t>
  </si>
  <si>
    <t>WDZ-YJY-4*240+1*120</t>
  </si>
  <si>
    <t>WDZ-YJY-4*25+1*16</t>
  </si>
  <si>
    <t>WDZ-YJY-4*35+1*16</t>
  </si>
  <si>
    <t>WDZ-YJY-4*50+1*25</t>
  </si>
  <si>
    <t>WDZ-YJY-4*70+1*35</t>
  </si>
  <si>
    <t>WDZ-YJY-4*95+1*50</t>
  </si>
  <si>
    <t>WDZ-YJY-5*10</t>
  </si>
  <si>
    <t>WDZ-YJY-5*16</t>
  </si>
  <si>
    <t>WDZ-YJY-5*4</t>
  </si>
  <si>
    <t>WDZ-YJY-5*6</t>
  </si>
  <si>
    <t>WDZ-YJY-3*120+1*70</t>
  </si>
  <si>
    <t>WDZ-YJY-3*50+1*25</t>
  </si>
  <si>
    <t>WDZ-YJY-3*25+1*16</t>
  </si>
  <si>
    <t>WDZ-YJY-3*35+1*16</t>
  </si>
  <si>
    <t>WDZ-YJY-4*10</t>
  </si>
  <si>
    <t>WDZ-YJY-4*16</t>
  </si>
  <si>
    <t>WDZ-YJY-5*2.5</t>
  </si>
  <si>
    <t>WDZN-YJY-4*16</t>
  </si>
  <si>
    <t>WDZN-YJY-3*50+1*25</t>
  </si>
  <si>
    <t>WDZN-YJY-3*95</t>
  </si>
  <si>
    <t>WDZN-YJY-4*10</t>
  </si>
  <si>
    <t>WDZN-YJY-4*2.5</t>
  </si>
  <si>
    <t>WDZN-YJY-4*4</t>
  </si>
  <si>
    <t>WDZN-YJY-4*95</t>
  </si>
  <si>
    <t>WDZ-YJY-4*4</t>
  </si>
  <si>
    <t>WDZN-KYJY-4*1.5</t>
  </si>
  <si>
    <t>WDZN-KYJY-7*1.5</t>
  </si>
  <si>
    <t>WDZ-YJY-3*150+1*70</t>
  </si>
  <si>
    <t>WDZ-YJY-3*70+1*35</t>
  </si>
  <si>
    <t>WDZ-YJY-3*95+1*50</t>
  </si>
  <si>
    <t>WDZ-YJY-4*2.5</t>
  </si>
  <si>
    <t>WDZ-YJY-4*6</t>
  </si>
  <si>
    <t>WDZN-YJY-4*6</t>
  </si>
  <si>
    <t>WDZ-YJY-3X120</t>
  </si>
  <si>
    <t>8.7/15KV</t>
  </si>
  <si>
    <t>WDZ-YJY-3*300</t>
  </si>
  <si>
    <t>ZR-YJV22-3*300</t>
  </si>
  <si>
    <t>ZR-YJV22-3*120</t>
  </si>
  <si>
    <t>税金13%（元）</t>
  </si>
  <si>
    <t>含税合计（元）</t>
  </si>
  <si>
    <r>
      <t>备注：
1、本次招标计价方式为综合单价包干，价格包括所乙方将货品标的物运卸至甲方指定地点并通过验收的价款，不再因市场行情等任何原因而变化。上述单价具体包括产品的成品、生产、出厂检测、供应、包装、管理费、税金、利润、运输费、保险费、运输损耗、装卸货、货到工地负责堆放至需方指定地点（堆放整齐）及交收前保管等所发生的一切费用，还包括前期设计配合、现场协调、配合验收、因质量问题引起的维修和更换、技术指导和培训、责任义务等各项费用。工程量按照甲方书面订单并收货验收合格的数量进行结算。
2、报价均为</t>
    </r>
    <r>
      <rPr>
        <b/>
        <sz val="10"/>
        <color theme="1"/>
        <rFont val="仿宋_GB2312"/>
        <charset val="134"/>
      </rPr>
      <t>国标电缆</t>
    </r>
    <r>
      <rPr>
        <sz val="10"/>
        <color theme="1"/>
        <rFont val="仿宋_GB2312"/>
        <charset val="134"/>
      </rPr>
      <t>，品牌要求（或同等品牌）：</t>
    </r>
    <r>
      <rPr>
        <sz val="10"/>
        <color rgb="FFFF0000"/>
        <rFont val="仿宋_GB2312"/>
        <charset val="134"/>
      </rPr>
      <t>花缆、程通、盛隆、中亚；</t>
    </r>
    <r>
      <rPr>
        <sz val="10"/>
        <color theme="1"/>
        <rFont val="仿宋_GB2312"/>
        <charset val="134"/>
      </rPr>
      <t xml:space="preserve">
3、鉴于原材料“铜”市场价格的波动，今后供货中将对“广东SMM1＃电解铜”期货价波动引起的电线电缆价格变化给与调整，具体调整办法为：以招标人下达书面订货当日上海有色金属网广东SMM1＃电解铜均价与投标基准价相比，此次招标清单按上海有色金属网9月28日铜材64760元/吨报价；
调价公式为：p=p0+（b-a）×v
p：合同电缆价格（元/米）；
p0：基准价格（元/米）；
b:招标人下达书面订货单当天“上海有色金属网广东SMM1＃电解铜”均价作为铜价调差基准价；
a: 报价基准价：64760元/吨；
V: 即每米产品铜的净重（吨/米）。
例如：基准铜价a=50000元/吨条件下，BV-2.5mm2对应的价格PO=2.0元/m，则当期铜的价格B=40000元/吨，电线电缆每米铜重量（吨）=电线电缆公称截面积*8.9*10-6,BV-2.5mm2对应的价格为:P=2+（40000-50000）*2.5*8.9*10-6=2-0.2225=1.78元/m（调整后单价小数点保留2位）。
</t>
    </r>
    <r>
      <rPr>
        <sz val="10"/>
        <rFont val="仿宋_GB2312"/>
        <charset val="134"/>
      </rPr>
      <t>4、</t>
    </r>
    <r>
      <rPr>
        <sz val="10"/>
        <color rgb="FFFF0000"/>
        <rFont val="仿宋_GB2312"/>
        <charset val="134"/>
      </rPr>
      <t>交货期为下单之日起20天内</t>
    </r>
    <r>
      <rPr>
        <sz val="10"/>
        <rFont val="仿宋_GB2312"/>
        <charset val="134"/>
      </rPr>
      <t>交货至项目现场。</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</si>
</sst>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00_ "/>
    <numFmt numFmtId="179" formatCode="0.000"/>
  </numFmts>
  <fonts count="43">
    <font>
      <sz val="11"/>
      <color theme="1"/>
      <name val="宋体"/>
      <charset val="134"/>
      <scheme val="minor"/>
    </font>
    <font>
      <sz val="11"/>
      <name val="Arial"/>
      <charset val="0"/>
    </font>
    <font>
      <b/>
      <sz val="16"/>
      <color theme="1"/>
      <name val="宋体"/>
      <charset val="134"/>
      <scheme val="minor"/>
    </font>
    <font>
      <b/>
      <sz val="11"/>
      <color rgb="FF000000"/>
      <name val="宋体"/>
      <charset val="134"/>
    </font>
    <font>
      <b/>
      <sz val="11"/>
      <color theme="1"/>
      <name val="宋体"/>
      <charset val="134"/>
    </font>
    <font>
      <sz val="11"/>
      <name val="宋体"/>
      <charset val="134"/>
    </font>
    <font>
      <sz val="11"/>
      <color theme="1"/>
      <name val="宋体"/>
      <charset val="134"/>
    </font>
    <font>
      <sz val="11"/>
      <color rgb="FF000000"/>
      <name val="宋体"/>
      <charset val="134"/>
    </font>
    <font>
      <sz val="11"/>
      <name val="Calibri"/>
      <charset val="134"/>
    </font>
    <font>
      <b/>
      <sz val="11"/>
      <color theme="1"/>
      <name val="宋体"/>
      <charset val="134"/>
      <scheme val="minor"/>
    </font>
    <font>
      <sz val="10"/>
      <color theme="1"/>
      <name val="仿宋_GB2312"/>
      <charset val="134"/>
    </font>
    <font>
      <sz val="11"/>
      <color theme="1"/>
      <name val="仿宋_GB2312"/>
      <charset val="134"/>
    </font>
    <font>
      <b/>
      <sz val="10"/>
      <name val="仿宋_GB2312"/>
      <charset val="134"/>
    </font>
    <font>
      <sz val="10"/>
      <name val="仿宋_GB2312"/>
      <charset val="134"/>
    </font>
    <font>
      <sz val="10"/>
      <color indexed="8"/>
      <name val="仿宋_GB2312"/>
      <charset val="134"/>
    </font>
    <font>
      <sz val="10"/>
      <color indexed="10"/>
      <name val="仿宋_GB2312"/>
      <charset val="134"/>
    </font>
    <font>
      <sz val="12"/>
      <name val="宋体"/>
      <charset val="134"/>
    </font>
    <font>
      <b/>
      <sz val="16"/>
      <name val="宋体"/>
      <charset val="134"/>
    </font>
    <font>
      <b/>
      <sz val="12"/>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b/>
      <sz val="10"/>
      <color theme="1"/>
      <name val="仿宋_GB2312"/>
      <charset val="134"/>
    </font>
    <font>
      <sz val="10"/>
      <color rgb="FFFF0000"/>
      <name val="仿宋_GB2312"/>
      <charset val="134"/>
    </font>
    <font>
      <vertAlign val="superscript"/>
      <sz val="10"/>
      <name val="仿宋_GB2312"/>
      <charset val="134"/>
    </font>
  </fonts>
  <fills count="34">
    <fill>
      <patternFill patternType="none"/>
    </fill>
    <fill>
      <patternFill patternType="gray125"/>
    </fill>
    <fill>
      <patternFill patternType="solid">
        <fgColor theme="2" tint="-0.2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4" borderId="13" applyNumberFormat="0" applyAlignment="0" applyProtection="0">
      <alignment vertical="center"/>
    </xf>
    <xf numFmtId="0" fontId="29" fillId="5" borderId="14" applyNumberFormat="0" applyAlignment="0" applyProtection="0">
      <alignment vertical="center"/>
    </xf>
    <xf numFmtId="0" fontId="30" fillId="5" borderId="13" applyNumberFormat="0" applyAlignment="0" applyProtection="0">
      <alignment vertical="center"/>
    </xf>
    <xf numFmtId="0" fontId="31" fillId="6"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16" fillId="0" borderId="0"/>
    <xf numFmtId="0" fontId="39" fillId="0" borderId="0"/>
  </cellStyleXfs>
  <cellXfs count="70">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0" applyFont="1" applyFill="1" applyBorder="1" applyAlignment="1">
      <alignment horizontal="center" vertical="center"/>
    </xf>
    <xf numFmtId="176" fontId="0" fillId="0" borderId="0" xfId="0" applyNumberFormat="1" applyFont="1" applyFill="1">
      <alignment vertical="center"/>
    </xf>
    <xf numFmtId="177" fontId="0" fillId="0" borderId="0" xfId="0" applyNumberFormat="1" applyFont="1" applyFill="1">
      <alignment vertical="center"/>
    </xf>
    <xf numFmtId="178" fontId="0" fillId="0" borderId="0" xfId="0" applyNumberFormat="1" applyFont="1" applyFill="1">
      <alignment vertical="center"/>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178" fontId="2" fillId="0"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xf>
    <xf numFmtId="0" fontId="5"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lignment vertical="center"/>
    </xf>
    <xf numFmtId="177" fontId="6" fillId="0" borderId="1" xfId="0" applyNumberFormat="1" applyFont="1" applyFill="1" applyBorder="1">
      <alignment vertical="center"/>
    </xf>
    <xf numFmtId="178" fontId="0" fillId="0" borderId="1" xfId="0" applyNumberFormat="1" applyFont="1" applyFill="1" applyBorder="1">
      <alignment vertical="center"/>
    </xf>
    <xf numFmtId="176" fontId="0"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76" fontId="8" fillId="0" borderId="1" xfId="0" applyNumberFormat="1" applyFont="1" applyFill="1" applyBorder="1" applyAlignment="1">
      <alignment horizontal="center"/>
    </xf>
    <xf numFmtId="176"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9"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7" fontId="0" fillId="0" borderId="1" xfId="0" applyNumberFormat="1" applyFont="1" applyFill="1" applyBorder="1">
      <alignment vertical="center"/>
    </xf>
    <xf numFmtId="0" fontId="10" fillId="0" borderId="1" xfId="0" applyFont="1" applyFill="1" applyBorder="1" applyAlignment="1">
      <alignment horizontal="left" vertical="top" wrapText="1"/>
    </xf>
    <xf numFmtId="177" fontId="10" fillId="0" borderId="1" xfId="0" applyNumberFormat="1" applyFont="1" applyFill="1" applyBorder="1" applyAlignment="1">
      <alignment horizontal="left" vertical="top" wrapText="1"/>
    </xf>
    <xf numFmtId="178" fontId="10" fillId="0" borderId="1" xfId="0" applyNumberFormat="1" applyFont="1" applyFill="1" applyBorder="1" applyAlignment="1">
      <alignment horizontal="left" vertical="top" wrapText="1"/>
    </xf>
    <xf numFmtId="0" fontId="0" fillId="0" borderId="0" xfId="0" applyFont="1" applyFill="1" applyAlignment="1">
      <alignment horizontal="center" vertical="center"/>
    </xf>
    <xf numFmtId="0" fontId="0" fillId="0" borderId="1" xfId="0" applyFont="1" applyFill="1" applyBorder="1">
      <alignment vertical="center"/>
    </xf>
    <xf numFmtId="176" fontId="0" fillId="0" borderId="1" xfId="0" applyNumberFormat="1" applyFont="1" applyFill="1" applyBorder="1">
      <alignment vertical="center"/>
    </xf>
    <xf numFmtId="0" fontId="11" fillId="0" borderId="0" xfId="0" applyFont="1" applyFill="1" applyAlignment="1"/>
    <xf numFmtId="0" fontId="12" fillId="0" borderId="1" xfId="50" applyFont="1" applyBorder="1" applyAlignment="1">
      <alignment horizontal="center" vertical="center" wrapText="1"/>
    </xf>
    <xf numFmtId="0" fontId="13" fillId="0" borderId="1" xfId="50" applyNumberFormat="1" applyFont="1" applyBorder="1" applyAlignment="1">
      <alignment horizontal="center" vertical="center" wrapText="1"/>
    </xf>
    <xf numFmtId="0" fontId="14" fillId="0" borderId="1" xfId="0" applyFont="1" applyFill="1" applyBorder="1" applyAlignment="1">
      <alignment horizontal="justify" vertical="center"/>
    </xf>
    <xf numFmtId="0" fontId="13" fillId="0" borderId="1" xfId="50" applyFont="1" applyFill="1" applyBorder="1" applyAlignment="1">
      <alignment horizontal="left" vertical="center" wrapText="1"/>
    </xf>
    <xf numFmtId="0" fontId="11" fillId="0" borderId="0" xfId="0" applyFont="1" applyFill="1" applyAlignment="1">
      <alignment horizontal="center" vertical="center"/>
    </xf>
    <xf numFmtId="9" fontId="11" fillId="0" borderId="0" xfId="3" applyNumberFormat="1" applyFont="1" applyFill="1" applyAlignment="1">
      <alignment horizontal="center" vertical="center"/>
    </xf>
    <xf numFmtId="0" fontId="15" fillId="0" borderId="1" xfId="50" applyFont="1" applyFill="1" applyBorder="1" applyAlignment="1">
      <alignment horizontal="left" vertical="center" wrapText="1"/>
    </xf>
    <xf numFmtId="0" fontId="13" fillId="0" borderId="1" xfId="49" applyFont="1" applyFill="1" applyBorder="1" applyAlignment="1">
      <alignment horizontal="lef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176" fontId="16" fillId="0" borderId="0" xfId="0" applyNumberFormat="1" applyFont="1" applyFill="1" applyBorder="1" applyAlignment="1">
      <alignmen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8"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177" fontId="16" fillId="0" borderId="1" xfId="0" applyNumberFormat="1" applyFont="1" applyFill="1" applyBorder="1" applyAlignment="1">
      <alignment horizontal="center" vertical="center"/>
    </xf>
    <xf numFmtId="0" fontId="19" fillId="0" borderId="1" xfId="0" applyFont="1" applyFill="1" applyBorder="1" applyAlignment="1">
      <alignment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177" fontId="16" fillId="0" borderId="1" xfId="0" applyNumberFormat="1" applyFont="1" applyFill="1" applyBorder="1" applyAlignment="1">
      <alignment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 name="Normal" xfId="51"/>
    <cellStyle name="常规_赵承君 报价单" xfId="52"/>
    <cellStyle name="常规_出厂价"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view="pageBreakPreview" zoomScaleNormal="100" workbookViewId="0">
      <selection activeCell="C10" sqref="C10"/>
    </sheetView>
  </sheetViews>
  <sheetFormatPr defaultColWidth="10" defaultRowHeight="15.6" outlineLevelCol="5"/>
  <cols>
    <col min="1" max="1" width="6.11111111111111" style="50" customWidth="1"/>
    <col min="2" max="2" width="20.6666666666667" style="49" customWidth="1"/>
    <col min="3" max="3" width="25.3333333333333" style="49" customWidth="1"/>
    <col min="4" max="4" width="20.2222222222222" style="51" customWidth="1"/>
    <col min="5" max="5" width="23.2222222222222" style="49" customWidth="1"/>
    <col min="6" max="6" width="19.6666666666667" style="49" customWidth="1"/>
    <col min="7" max="16384" width="10" style="49"/>
  </cols>
  <sheetData>
    <row r="1" s="49" customFormat="1" ht="54" customHeight="1" spans="1:6">
      <c r="A1" s="52" t="s">
        <v>0</v>
      </c>
      <c r="B1" s="53"/>
      <c r="C1" s="53"/>
      <c r="D1" s="54"/>
      <c r="E1" s="53"/>
      <c r="F1" s="53"/>
    </row>
    <row r="2" s="49" customFormat="1" ht="45" customHeight="1" spans="1:6">
      <c r="A2" s="55" t="s">
        <v>1</v>
      </c>
      <c r="B2" s="55" t="s">
        <v>2</v>
      </c>
      <c r="C2" s="55" t="s">
        <v>3</v>
      </c>
      <c r="D2" s="56" t="s">
        <v>4</v>
      </c>
      <c r="E2" s="55" t="s">
        <v>5</v>
      </c>
      <c r="F2" s="55" t="s">
        <v>6</v>
      </c>
    </row>
    <row r="3" s="49" customFormat="1" ht="45" customHeight="1" spans="1:6">
      <c r="A3" s="57">
        <v>1</v>
      </c>
      <c r="B3" s="58" t="s">
        <v>7</v>
      </c>
      <c r="C3" s="59">
        <v>14406747.93</v>
      </c>
      <c r="D3" s="59">
        <f>+C3*(1-10.24%)</f>
        <v>12931496.941968</v>
      </c>
      <c r="E3" s="60"/>
      <c r="F3" s="60"/>
    </row>
    <row r="4" s="49" customFormat="1" ht="45" customHeight="1" spans="1:6">
      <c r="A4" s="61" t="s">
        <v>8</v>
      </c>
      <c r="B4" s="62"/>
      <c r="C4" s="63"/>
      <c r="D4" s="64" t="s">
        <v>9</v>
      </c>
      <c r="E4" s="65"/>
      <c r="F4" s="66"/>
    </row>
    <row r="5" s="49" customFormat="1" ht="45" customHeight="1" spans="1:6">
      <c r="A5" s="67"/>
      <c r="B5" s="68"/>
      <c r="C5" s="69"/>
      <c r="D5" s="64" t="s">
        <v>10</v>
      </c>
      <c r="E5" s="65"/>
      <c r="F5" s="66"/>
    </row>
    <row r="6" s="49" customFormat="1" ht="25" customHeight="1" spans="1:6">
      <c r="A6" s="50"/>
      <c r="B6" s="50"/>
      <c r="C6" s="50"/>
      <c r="D6" s="50"/>
      <c r="E6" s="50"/>
      <c r="F6" s="50"/>
    </row>
    <row r="10" customFormat="1" spans="1:6">
      <c r="A10" s="50"/>
      <c r="B10" s="49"/>
      <c r="C10" s="49"/>
      <c r="D10" s="51"/>
      <c r="E10" s="49"/>
      <c r="F10" s="49"/>
    </row>
  </sheetData>
  <mergeCells count="5">
    <mergeCell ref="A1:F1"/>
    <mergeCell ref="E4:F4"/>
    <mergeCell ref="E5:F5"/>
    <mergeCell ref="A6:F6"/>
    <mergeCell ref="A4:C5"/>
  </mergeCells>
  <pageMargins left="0.75" right="0.75" top="1" bottom="1" header="0.5" footer="0.5"/>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BreakPreview" zoomScaleNormal="115" topLeftCell="A3" workbookViewId="0">
      <selection activeCell="B5" sqref="B5"/>
    </sheetView>
  </sheetViews>
  <sheetFormatPr defaultColWidth="9" defaultRowHeight="14.4"/>
  <cols>
    <col min="1" max="1" width="5.37037037037037" style="40" customWidth="1"/>
    <col min="2" max="2" width="81.7314814814815" style="40" customWidth="1"/>
    <col min="3" max="5" width="9" style="40"/>
    <col min="6" max="6" width="9.37962962962963" style="40"/>
    <col min="7" max="7" width="12.8888888888889" style="40"/>
    <col min="8" max="242" width="9" style="40"/>
    <col min="243" max="243" width="3" style="40" customWidth="1"/>
    <col min="244" max="244" width="4.62962962962963" style="40" customWidth="1"/>
    <col min="245" max="245" width="85.2685185185185" style="40" customWidth="1"/>
    <col min="246" max="498" width="9" style="40"/>
    <col min="499" max="499" width="3" style="40" customWidth="1"/>
    <col min="500" max="500" width="4.62962962962963" style="40" customWidth="1"/>
    <col min="501" max="501" width="85.2685185185185" style="40" customWidth="1"/>
    <col min="502" max="754" width="9" style="40"/>
    <col min="755" max="755" width="3" style="40" customWidth="1"/>
    <col min="756" max="756" width="4.62962962962963" style="40" customWidth="1"/>
    <col min="757" max="757" width="85.2685185185185" style="40" customWidth="1"/>
    <col min="758" max="1010" width="9" style="40"/>
    <col min="1011" max="1011" width="3" style="40" customWidth="1"/>
    <col min="1012" max="1012" width="4.62962962962963" style="40" customWidth="1"/>
    <col min="1013" max="1013" width="85.2685185185185" style="40" customWidth="1"/>
    <col min="1014" max="1266" width="9" style="40"/>
    <col min="1267" max="1267" width="3" style="40" customWidth="1"/>
    <col min="1268" max="1268" width="4.62962962962963" style="40" customWidth="1"/>
    <col min="1269" max="1269" width="85.2685185185185" style="40" customWidth="1"/>
    <col min="1270" max="1522" width="9" style="40"/>
    <col min="1523" max="1523" width="3" style="40" customWidth="1"/>
    <col min="1524" max="1524" width="4.62962962962963" style="40" customWidth="1"/>
    <col min="1525" max="1525" width="85.2685185185185" style="40" customWidth="1"/>
    <col min="1526" max="1778" width="9" style="40"/>
    <col min="1779" max="1779" width="3" style="40" customWidth="1"/>
    <col min="1780" max="1780" width="4.62962962962963" style="40" customWidth="1"/>
    <col min="1781" max="1781" width="85.2685185185185" style="40" customWidth="1"/>
    <col min="1782" max="2034" width="9" style="40"/>
    <col min="2035" max="2035" width="3" style="40" customWidth="1"/>
    <col min="2036" max="2036" width="4.62962962962963" style="40" customWidth="1"/>
    <col min="2037" max="2037" width="85.2685185185185" style="40" customWidth="1"/>
    <col min="2038" max="2290" width="9" style="40"/>
    <col min="2291" max="2291" width="3" style="40" customWidth="1"/>
    <col min="2292" max="2292" width="4.62962962962963" style="40" customWidth="1"/>
    <col min="2293" max="2293" width="85.2685185185185" style="40" customWidth="1"/>
    <col min="2294" max="2546" width="9" style="40"/>
    <col min="2547" max="2547" width="3" style="40" customWidth="1"/>
    <col min="2548" max="2548" width="4.62962962962963" style="40" customWidth="1"/>
    <col min="2549" max="2549" width="85.2685185185185" style="40" customWidth="1"/>
    <col min="2550" max="2802" width="9" style="40"/>
    <col min="2803" max="2803" width="3" style="40" customWidth="1"/>
    <col min="2804" max="2804" width="4.62962962962963" style="40" customWidth="1"/>
    <col min="2805" max="2805" width="85.2685185185185" style="40" customWidth="1"/>
    <col min="2806" max="3058" width="9" style="40"/>
    <col min="3059" max="3059" width="3" style="40" customWidth="1"/>
    <col min="3060" max="3060" width="4.62962962962963" style="40" customWidth="1"/>
    <col min="3061" max="3061" width="85.2685185185185" style="40" customWidth="1"/>
    <col min="3062" max="3314" width="9" style="40"/>
    <col min="3315" max="3315" width="3" style="40" customWidth="1"/>
    <col min="3316" max="3316" width="4.62962962962963" style="40" customWidth="1"/>
    <col min="3317" max="3317" width="85.2685185185185" style="40" customWidth="1"/>
    <col min="3318" max="3570" width="9" style="40"/>
    <col min="3571" max="3571" width="3" style="40" customWidth="1"/>
    <col min="3572" max="3572" width="4.62962962962963" style="40" customWidth="1"/>
    <col min="3573" max="3573" width="85.2685185185185" style="40" customWidth="1"/>
    <col min="3574" max="3826" width="9" style="40"/>
    <col min="3827" max="3827" width="3" style="40" customWidth="1"/>
    <col min="3828" max="3828" width="4.62962962962963" style="40" customWidth="1"/>
    <col min="3829" max="3829" width="85.2685185185185" style="40" customWidth="1"/>
    <col min="3830" max="4082" width="9" style="40"/>
    <col min="4083" max="4083" width="3" style="40" customWidth="1"/>
    <col min="4084" max="4084" width="4.62962962962963" style="40" customWidth="1"/>
    <col min="4085" max="4085" width="85.2685185185185" style="40" customWidth="1"/>
    <col min="4086" max="4338" width="9" style="40"/>
    <col min="4339" max="4339" width="3" style="40" customWidth="1"/>
    <col min="4340" max="4340" width="4.62962962962963" style="40" customWidth="1"/>
    <col min="4341" max="4341" width="85.2685185185185" style="40" customWidth="1"/>
    <col min="4342" max="4594" width="9" style="40"/>
    <col min="4595" max="4595" width="3" style="40" customWidth="1"/>
    <col min="4596" max="4596" width="4.62962962962963" style="40" customWidth="1"/>
    <col min="4597" max="4597" width="85.2685185185185" style="40" customWidth="1"/>
    <col min="4598" max="4850" width="9" style="40"/>
    <col min="4851" max="4851" width="3" style="40" customWidth="1"/>
    <col min="4852" max="4852" width="4.62962962962963" style="40" customWidth="1"/>
    <col min="4853" max="4853" width="85.2685185185185" style="40" customWidth="1"/>
    <col min="4854" max="5106" width="9" style="40"/>
    <col min="5107" max="5107" width="3" style="40" customWidth="1"/>
    <col min="5108" max="5108" width="4.62962962962963" style="40" customWidth="1"/>
    <col min="5109" max="5109" width="85.2685185185185" style="40" customWidth="1"/>
    <col min="5110" max="5362" width="9" style="40"/>
    <col min="5363" max="5363" width="3" style="40" customWidth="1"/>
    <col min="5364" max="5364" width="4.62962962962963" style="40" customWidth="1"/>
    <col min="5365" max="5365" width="85.2685185185185" style="40" customWidth="1"/>
    <col min="5366" max="5618" width="9" style="40"/>
    <col min="5619" max="5619" width="3" style="40" customWidth="1"/>
    <col min="5620" max="5620" width="4.62962962962963" style="40" customWidth="1"/>
    <col min="5621" max="5621" width="85.2685185185185" style="40" customWidth="1"/>
    <col min="5622" max="5874" width="9" style="40"/>
    <col min="5875" max="5875" width="3" style="40" customWidth="1"/>
    <col min="5876" max="5876" width="4.62962962962963" style="40" customWidth="1"/>
    <col min="5877" max="5877" width="85.2685185185185" style="40" customWidth="1"/>
    <col min="5878" max="6130" width="9" style="40"/>
    <col min="6131" max="6131" width="3" style="40" customWidth="1"/>
    <col min="6132" max="6132" width="4.62962962962963" style="40" customWidth="1"/>
    <col min="6133" max="6133" width="85.2685185185185" style="40" customWidth="1"/>
    <col min="6134" max="6386" width="9" style="40"/>
    <col min="6387" max="6387" width="3" style="40" customWidth="1"/>
    <col min="6388" max="6388" width="4.62962962962963" style="40" customWidth="1"/>
    <col min="6389" max="6389" width="85.2685185185185" style="40" customWidth="1"/>
    <col min="6390" max="6642" width="9" style="40"/>
    <col min="6643" max="6643" width="3" style="40" customWidth="1"/>
    <col min="6644" max="6644" width="4.62962962962963" style="40" customWidth="1"/>
    <col min="6645" max="6645" width="85.2685185185185" style="40" customWidth="1"/>
    <col min="6646" max="6898" width="9" style="40"/>
    <col min="6899" max="6899" width="3" style="40" customWidth="1"/>
    <col min="6900" max="6900" width="4.62962962962963" style="40" customWidth="1"/>
    <col min="6901" max="6901" width="85.2685185185185" style="40" customWidth="1"/>
    <col min="6902" max="7154" width="9" style="40"/>
    <col min="7155" max="7155" width="3" style="40" customWidth="1"/>
    <col min="7156" max="7156" width="4.62962962962963" style="40" customWidth="1"/>
    <col min="7157" max="7157" width="85.2685185185185" style="40" customWidth="1"/>
    <col min="7158" max="7410" width="9" style="40"/>
    <col min="7411" max="7411" width="3" style="40" customWidth="1"/>
    <col min="7412" max="7412" width="4.62962962962963" style="40" customWidth="1"/>
    <col min="7413" max="7413" width="85.2685185185185" style="40" customWidth="1"/>
    <col min="7414" max="7666" width="9" style="40"/>
    <col min="7667" max="7667" width="3" style="40" customWidth="1"/>
    <col min="7668" max="7668" width="4.62962962962963" style="40" customWidth="1"/>
    <col min="7669" max="7669" width="85.2685185185185" style="40" customWidth="1"/>
    <col min="7670" max="7922" width="9" style="40"/>
    <col min="7923" max="7923" width="3" style="40" customWidth="1"/>
    <col min="7924" max="7924" width="4.62962962962963" style="40" customWidth="1"/>
    <col min="7925" max="7925" width="85.2685185185185" style="40" customWidth="1"/>
    <col min="7926" max="8178" width="9" style="40"/>
    <col min="8179" max="8179" width="3" style="40" customWidth="1"/>
    <col min="8180" max="8180" width="4.62962962962963" style="40" customWidth="1"/>
    <col min="8181" max="8181" width="85.2685185185185" style="40" customWidth="1"/>
    <col min="8182" max="8434" width="9" style="40"/>
    <col min="8435" max="8435" width="3" style="40" customWidth="1"/>
    <col min="8436" max="8436" width="4.62962962962963" style="40" customWidth="1"/>
    <col min="8437" max="8437" width="85.2685185185185" style="40" customWidth="1"/>
    <col min="8438" max="8690" width="9" style="40"/>
    <col min="8691" max="8691" width="3" style="40" customWidth="1"/>
    <col min="8692" max="8692" width="4.62962962962963" style="40" customWidth="1"/>
    <col min="8693" max="8693" width="85.2685185185185" style="40" customWidth="1"/>
    <col min="8694" max="8946" width="9" style="40"/>
    <col min="8947" max="8947" width="3" style="40" customWidth="1"/>
    <col min="8948" max="8948" width="4.62962962962963" style="40" customWidth="1"/>
    <col min="8949" max="8949" width="85.2685185185185" style="40" customWidth="1"/>
    <col min="8950" max="9202" width="9" style="40"/>
    <col min="9203" max="9203" width="3" style="40" customWidth="1"/>
    <col min="9204" max="9204" width="4.62962962962963" style="40" customWidth="1"/>
    <col min="9205" max="9205" width="85.2685185185185" style="40" customWidth="1"/>
    <col min="9206" max="9458" width="9" style="40"/>
    <col min="9459" max="9459" width="3" style="40" customWidth="1"/>
    <col min="9460" max="9460" width="4.62962962962963" style="40" customWidth="1"/>
    <col min="9461" max="9461" width="85.2685185185185" style="40" customWidth="1"/>
    <col min="9462" max="9714" width="9" style="40"/>
    <col min="9715" max="9715" width="3" style="40" customWidth="1"/>
    <col min="9716" max="9716" width="4.62962962962963" style="40" customWidth="1"/>
    <col min="9717" max="9717" width="85.2685185185185" style="40" customWidth="1"/>
    <col min="9718" max="9970" width="9" style="40"/>
    <col min="9971" max="9971" width="3" style="40" customWidth="1"/>
    <col min="9972" max="9972" width="4.62962962962963" style="40" customWidth="1"/>
    <col min="9973" max="9973" width="85.2685185185185" style="40" customWidth="1"/>
    <col min="9974" max="10226" width="9" style="40"/>
    <col min="10227" max="10227" width="3" style="40" customWidth="1"/>
    <col min="10228" max="10228" width="4.62962962962963" style="40" customWidth="1"/>
    <col min="10229" max="10229" width="85.2685185185185" style="40" customWidth="1"/>
    <col min="10230" max="10482" width="9" style="40"/>
    <col min="10483" max="10483" width="3" style="40" customWidth="1"/>
    <col min="10484" max="10484" width="4.62962962962963" style="40" customWidth="1"/>
    <col min="10485" max="10485" width="85.2685185185185" style="40" customWidth="1"/>
    <col min="10486" max="10738" width="9" style="40"/>
    <col min="10739" max="10739" width="3" style="40" customWidth="1"/>
    <col min="10740" max="10740" width="4.62962962962963" style="40" customWidth="1"/>
    <col min="10741" max="10741" width="85.2685185185185" style="40" customWidth="1"/>
    <col min="10742" max="10994" width="9" style="40"/>
    <col min="10995" max="10995" width="3" style="40" customWidth="1"/>
    <col min="10996" max="10996" width="4.62962962962963" style="40" customWidth="1"/>
    <col min="10997" max="10997" width="85.2685185185185" style="40" customWidth="1"/>
    <col min="10998" max="11250" width="9" style="40"/>
    <col min="11251" max="11251" width="3" style="40" customWidth="1"/>
    <col min="11252" max="11252" width="4.62962962962963" style="40" customWidth="1"/>
    <col min="11253" max="11253" width="85.2685185185185" style="40" customWidth="1"/>
    <col min="11254" max="11506" width="9" style="40"/>
    <col min="11507" max="11507" width="3" style="40" customWidth="1"/>
    <col min="11508" max="11508" width="4.62962962962963" style="40" customWidth="1"/>
    <col min="11509" max="11509" width="85.2685185185185" style="40" customWidth="1"/>
    <col min="11510" max="11762" width="9" style="40"/>
    <col min="11763" max="11763" width="3" style="40" customWidth="1"/>
    <col min="11764" max="11764" width="4.62962962962963" style="40" customWidth="1"/>
    <col min="11765" max="11765" width="85.2685185185185" style="40" customWidth="1"/>
    <col min="11766" max="12018" width="9" style="40"/>
    <col min="12019" max="12019" width="3" style="40" customWidth="1"/>
    <col min="12020" max="12020" width="4.62962962962963" style="40" customWidth="1"/>
    <col min="12021" max="12021" width="85.2685185185185" style="40" customWidth="1"/>
    <col min="12022" max="12274" width="9" style="40"/>
    <col min="12275" max="12275" width="3" style="40" customWidth="1"/>
    <col min="12276" max="12276" width="4.62962962962963" style="40" customWidth="1"/>
    <col min="12277" max="12277" width="85.2685185185185" style="40" customWidth="1"/>
    <col min="12278" max="12530" width="9" style="40"/>
    <col min="12531" max="12531" width="3" style="40" customWidth="1"/>
    <col min="12532" max="12532" width="4.62962962962963" style="40" customWidth="1"/>
    <col min="12533" max="12533" width="85.2685185185185" style="40" customWidth="1"/>
    <col min="12534" max="12786" width="9" style="40"/>
    <col min="12787" max="12787" width="3" style="40" customWidth="1"/>
    <col min="12788" max="12788" width="4.62962962962963" style="40" customWidth="1"/>
    <col min="12789" max="12789" width="85.2685185185185" style="40" customWidth="1"/>
    <col min="12790" max="13042" width="9" style="40"/>
    <col min="13043" max="13043" width="3" style="40" customWidth="1"/>
    <col min="13044" max="13044" width="4.62962962962963" style="40" customWidth="1"/>
    <col min="13045" max="13045" width="85.2685185185185" style="40" customWidth="1"/>
    <col min="13046" max="13298" width="9" style="40"/>
    <col min="13299" max="13299" width="3" style="40" customWidth="1"/>
    <col min="13300" max="13300" width="4.62962962962963" style="40" customWidth="1"/>
    <col min="13301" max="13301" width="85.2685185185185" style="40" customWidth="1"/>
    <col min="13302" max="13554" width="9" style="40"/>
    <col min="13555" max="13555" width="3" style="40" customWidth="1"/>
    <col min="13556" max="13556" width="4.62962962962963" style="40" customWidth="1"/>
    <col min="13557" max="13557" width="85.2685185185185" style="40" customWidth="1"/>
    <col min="13558" max="13810" width="9" style="40"/>
    <col min="13811" max="13811" width="3" style="40" customWidth="1"/>
    <col min="13812" max="13812" width="4.62962962962963" style="40" customWidth="1"/>
    <col min="13813" max="13813" width="85.2685185185185" style="40" customWidth="1"/>
    <col min="13814" max="14066" width="9" style="40"/>
    <col min="14067" max="14067" width="3" style="40" customWidth="1"/>
    <col min="14068" max="14068" width="4.62962962962963" style="40" customWidth="1"/>
    <col min="14069" max="14069" width="85.2685185185185" style="40" customWidth="1"/>
    <col min="14070" max="14322" width="9" style="40"/>
    <col min="14323" max="14323" width="3" style="40" customWidth="1"/>
    <col min="14324" max="14324" width="4.62962962962963" style="40" customWidth="1"/>
    <col min="14325" max="14325" width="85.2685185185185" style="40" customWidth="1"/>
    <col min="14326" max="14578" width="9" style="40"/>
    <col min="14579" max="14579" width="3" style="40" customWidth="1"/>
    <col min="14580" max="14580" width="4.62962962962963" style="40" customWidth="1"/>
    <col min="14581" max="14581" width="85.2685185185185" style="40" customWidth="1"/>
    <col min="14582" max="14834" width="9" style="40"/>
    <col min="14835" max="14835" width="3" style="40" customWidth="1"/>
    <col min="14836" max="14836" width="4.62962962962963" style="40" customWidth="1"/>
    <col min="14837" max="14837" width="85.2685185185185" style="40" customWidth="1"/>
    <col min="14838" max="15090" width="9" style="40"/>
    <col min="15091" max="15091" width="3" style="40" customWidth="1"/>
    <col min="15092" max="15092" width="4.62962962962963" style="40" customWidth="1"/>
    <col min="15093" max="15093" width="85.2685185185185" style="40" customWidth="1"/>
    <col min="15094" max="15346" width="9" style="40"/>
    <col min="15347" max="15347" width="3" style="40" customWidth="1"/>
    <col min="15348" max="15348" width="4.62962962962963" style="40" customWidth="1"/>
    <col min="15349" max="15349" width="85.2685185185185" style="40" customWidth="1"/>
    <col min="15350" max="15602" width="9" style="40"/>
    <col min="15603" max="15603" width="3" style="40" customWidth="1"/>
    <col min="15604" max="15604" width="4.62962962962963" style="40" customWidth="1"/>
    <col min="15605" max="15605" width="85.2685185185185" style="40" customWidth="1"/>
    <col min="15606" max="15858" width="9" style="40"/>
    <col min="15859" max="15859" width="3" style="40" customWidth="1"/>
    <col min="15860" max="15860" width="4.62962962962963" style="40" customWidth="1"/>
    <col min="15861" max="15861" width="85.2685185185185" style="40" customWidth="1"/>
    <col min="15862" max="16114" width="9" style="40"/>
    <col min="16115" max="16115" width="3" style="40" customWidth="1"/>
    <col min="16116" max="16116" width="4.62962962962963" style="40" customWidth="1"/>
    <col min="16117" max="16117" width="85.2685185185185" style="40" customWidth="1"/>
    <col min="16118" max="16384" width="9" style="40"/>
  </cols>
  <sheetData>
    <row r="1" s="40" customFormat="1" ht="26.15" customHeight="1" spans="1:2">
      <c r="A1" s="41" t="s">
        <v>11</v>
      </c>
      <c r="B1" s="41"/>
    </row>
    <row r="2" s="40" customFormat="1" ht="26.15" customHeight="1" spans="1:2">
      <c r="A2" s="42">
        <v>1</v>
      </c>
      <c r="B2" s="43" t="s">
        <v>12</v>
      </c>
    </row>
    <row r="3" s="40" customFormat="1" ht="93" customHeight="1" spans="1:2">
      <c r="A3" s="42">
        <v>2</v>
      </c>
      <c r="B3" s="43" t="s">
        <v>13</v>
      </c>
    </row>
    <row r="4" s="40" customFormat="1" ht="23" customHeight="1" spans="1:2">
      <c r="A4" s="42">
        <v>3</v>
      </c>
      <c r="B4" s="43" t="s">
        <v>14</v>
      </c>
    </row>
    <row r="5" s="40" customFormat="1" ht="160" customHeight="1" spans="1:9">
      <c r="A5" s="42">
        <v>4</v>
      </c>
      <c r="B5" s="44" t="s">
        <v>15</v>
      </c>
      <c r="C5" s="45"/>
      <c r="D5" s="45"/>
      <c r="E5" s="45"/>
      <c r="F5" s="45"/>
      <c r="G5" s="46"/>
      <c r="H5" s="45"/>
      <c r="I5" s="45"/>
    </row>
    <row r="6" s="40" customFormat="1" ht="41.25" customHeight="1" spans="1:2">
      <c r="A6" s="42">
        <v>5</v>
      </c>
      <c r="B6" s="47" t="s">
        <v>16</v>
      </c>
    </row>
    <row r="7" s="40" customFormat="1" ht="27.75" customHeight="1" spans="1:6">
      <c r="A7" s="42">
        <v>6</v>
      </c>
      <c r="B7" s="48" t="s">
        <v>17</v>
      </c>
      <c r="F7" s="40" t="s">
        <v>18</v>
      </c>
    </row>
    <row r="8" s="40" customFormat="1" ht="27.75" customHeight="1" spans="1:2">
      <c r="A8" s="42">
        <v>7</v>
      </c>
      <c r="B8" s="48" t="s">
        <v>19</v>
      </c>
    </row>
    <row r="9" s="40" customFormat="1" ht="42" customHeight="1" spans="1:2">
      <c r="A9" s="42">
        <v>8</v>
      </c>
      <c r="B9" s="48" t="s">
        <v>20</v>
      </c>
    </row>
    <row r="10" s="40" customFormat="1" ht="16.5" customHeight="1" spans="1:2">
      <c r="A10" s="42">
        <v>9</v>
      </c>
      <c r="B10" s="48" t="s">
        <v>21</v>
      </c>
    </row>
    <row r="11" s="40" customFormat="1" ht="16.5" customHeight="1" spans="1:2">
      <c r="A11" s="42">
        <v>10</v>
      </c>
      <c r="B11" s="48" t="s">
        <v>22</v>
      </c>
    </row>
    <row r="12" s="40" customFormat="1" ht="18.75" customHeight="1" spans="1:2">
      <c r="A12" s="42">
        <v>11</v>
      </c>
      <c r="B12" s="48" t="s">
        <v>23</v>
      </c>
    </row>
  </sheetData>
  <mergeCells count="1">
    <mergeCell ref="A1:B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tabSelected="1" view="pageBreakPreview" zoomScaleNormal="100" workbookViewId="0">
      <pane ySplit="3" topLeftCell="A50" activePane="bottomLeft" state="frozen"/>
      <selection/>
      <selection pane="bottomLeft" activeCell="A50" sqref="A50:K50"/>
    </sheetView>
  </sheetViews>
  <sheetFormatPr defaultColWidth="9" defaultRowHeight="14.4"/>
  <cols>
    <col min="1" max="1" width="9" style="1"/>
    <col min="2" max="2" width="26.8796296296296" style="2" customWidth="1"/>
    <col min="3" max="3" width="13.1296296296296" style="3" customWidth="1"/>
    <col min="4" max="4" width="8.62037037037037" style="3" customWidth="1"/>
    <col min="5" max="5" width="13" style="4" customWidth="1"/>
    <col min="6" max="6" width="12.75" style="4" customWidth="1"/>
    <col min="7" max="7" width="16.4444444444444" style="5" customWidth="1"/>
    <col min="8" max="8" width="14.3796296296296" style="6" hidden="1" customWidth="1" outlineLevel="1"/>
    <col min="9" max="9" width="13.1296296296296" style="1" hidden="1" customWidth="1" outlineLevel="1"/>
    <col min="10" max="10" width="12.0462962962963" style="4" hidden="1" customWidth="1" outlineLevel="1"/>
    <col min="11" max="11" width="16.4444444444444" style="5" hidden="1" customWidth="1" outlineLevel="1"/>
    <col min="12" max="12" width="10.6944444444444" style="1" customWidth="1" collapsed="1"/>
    <col min="13" max="16384" width="9" style="1"/>
  </cols>
  <sheetData>
    <row r="1" ht="22" customHeight="1" spans="1:11">
      <c r="A1" s="7" t="s">
        <v>24</v>
      </c>
      <c r="B1" s="7"/>
      <c r="C1" s="7"/>
      <c r="D1" s="7"/>
      <c r="E1" s="7"/>
      <c r="F1" s="7"/>
      <c r="G1" s="8"/>
      <c r="H1" s="9"/>
      <c r="I1" s="7"/>
      <c r="J1" s="7"/>
      <c r="K1" s="8"/>
    </row>
    <row r="2" spans="1:12">
      <c r="A2" s="10" t="s">
        <v>1</v>
      </c>
      <c r="B2" s="10" t="s">
        <v>25</v>
      </c>
      <c r="C2" s="10" t="s">
        <v>26</v>
      </c>
      <c r="D2" s="10" t="s">
        <v>27</v>
      </c>
      <c r="E2" s="11" t="s">
        <v>28</v>
      </c>
      <c r="F2" s="12" t="s">
        <v>29</v>
      </c>
      <c r="G2" s="13"/>
      <c r="H2" s="14" t="s">
        <v>30</v>
      </c>
      <c r="I2" s="11" t="s">
        <v>31</v>
      </c>
      <c r="J2" s="11" t="s">
        <v>32</v>
      </c>
      <c r="K2" s="15" t="s">
        <v>33</v>
      </c>
      <c r="L2" s="37"/>
    </row>
    <row r="3" ht="28.8" spans="1:12">
      <c r="A3" s="10"/>
      <c r="B3" s="10"/>
      <c r="C3" s="10"/>
      <c r="D3" s="10"/>
      <c r="E3" s="11"/>
      <c r="F3" s="11" t="s">
        <v>34</v>
      </c>
      <c r="G3" s="15" t="s">
        <v>33</v>
      </c>
      <c r="H3" s="14"/>
      <c r="I3" s="11"/>
      <c r="J3" s="11"/>
      <c r="K3" s="15"/>
      <c r="L3" s="37"/>
    </row>
    <row r="4" s="1" customFormat="1" spans="1:11">
      <c r="A4" s="16">
        <v>1</v>
      </c>
      <c r="B4" s="17" t="s">
        <v>35</v>
      </c>
      <c r="C4" s="18" t="s">
        <v>36</v>
      </c>
      <c r="D4" s="18" t="s">
        <v>37</v>
      </c>
      <c r="E4" s="19">
        <f>950.15</f>
        <v>950.15</v>
      </c>
      <c r="F4" s="20">
        <v>17.1865</v>
      </c>
      <c r="G4" s="21">
        <f>F4*E4</f>
        <v>16329.752975</v>
      </c>
      <c r="H4" s="22">
        <f>8.9*10^-6*(5*2.5)</f>
        <v>0.00011125</v>
      </c>
      <c r="I4" s="38">
        <v>64760</v>
      </c>
      <c r="J4" s="39">
        <f>F4+(I4-64760)*H4</f>
        <v>17.1865</v>
      </c>
      <c r="K4" s="33">
        <f t="shared" ref="K4:K17" si="0">J4*E4</f>
        <v>16329.752975</v>
      </c>
    </row>
    <row r="5" s="1" customFormat="1" spans="1:11">
      <c r="A5" s="16">
        <v>2</v>
      </c>
      <c r="B5" s="17" t="s">
        <v>38</v>
      </c>
      <c r="C5" s="18" t="s">
        <v>36</v>
      </c>
      <c r="D5" s="18" t="s">
        <v>37</v>
      </c>
      <c r="E5" s="19">
        <f>240.294</f>
        <v>240.294</v>
      </c>
      <c r="F5" s="20">
        <v>25.1156</v>
      </c>
      <c r="G5" s="21">
        <f t="shared" ref="G4:G25" si="1">F5*E5</f>
        <v>6035.1279864</v>
      </c>
      <c r="H5" s="22">
        <f>8.9*10^-6*(5*4)</f>
        <v>0.000178</v>
      </c>
      <c r="I5" s="38">
        <v>64760</v>
      </c>
      <c r="J5" s="39">
        <f t="shared" ref="J5:J46" si="2">F5+(I5-64760)*H5</f>
        <v>25.1156</v>
      </c>
      <c r="K5" s="33">
        <f t="shared" si="0"/>
        <v>6035.1279864</v>
      </c>
    </row>
    <row r="6" s="1" customFormat="1" spans="1:11">
      <c r="A6" s="16">
        <v>3</v>
      </c>
      <c r="B6" s="17" t="s">
        <v>39</v>
      </c>
      <c r="C6" s="18" t="s">
        <v>36</v>
      </c>
      <c r="D6" s="18" t="s">
        <v>37</v>
      </c>
      <c r="E6" s="19">
        <f>167.97+3846.939</f>
        <v>4014.909</v>
      </c>
      <c r="F6" s="20">
        <v>26.2752</v>
      </c>
      <c r="G6" s="21">
        <f t="shared" si="1"/>
        <v>105492.5369568</v>
      </c>
      <c r="H6" s="22">
        <f>8.9*10^-6*(3*10)</f>
        <v>0.000267</v>
      </c>
      <c r="I6" s="38">
        <v>64760</v>
      </c>
      <c r="J6" s="39">
        <f t="shared" si="2"/>
        <v>26.2752</v>
      </c>
      <c r="K6" s="33">
        <f t="shared" si="0"/>
        <v>105492.5369568</v>
      </c>
    </row>
    <row r="7" s="1" customFormat="1" spans="1:11">
      <c r="A7" s="16">
        <v>4</v>
      </c>
      <c r="B7" s="17" t="s">
        <v>40</v>
      </c>
      <c r="C7" s="18" t="s">
        <v>36</v>
      </c>
      <c r="D7" s="18" t="s">
        <v>37</v>
      </c>
      <c r="E7" s="19">
        <f>102.603+326.26+3593.92+2556.186+2187.842</f>
        <v>8766.811</v>
      </c>
      <c r="F7" s="20">
        <v>427.1654</v>
      </c>
      <c r="G7" s="21">
        <f t="shared" si="1"/>
        <v>3744878.3275394</v>
      </c>
      <c r="H7" s="22">
        <f>8.9*10^-6*(4*120+1*70)</f>
        <v>0.004895</v>
      </c>
      <c r="I7" s="38">
        <v>64760</v>
      </c>
      <c r="J7" s="39">
        <f t="shared" si="2"/>
        <v>427.1654</v>
      </c>
      <c r="K7" s="33">
        <f t="shared" si="0"/>
        <v>3744878.3275394</v>
      </c>
    </row>
    <row r="8" s="1" customFormat="1" spans="1:11">
      <c r="A8" s="16">
        <v>5</v>
      </c>
      <c r="B8" s="17" t="s">
        <v>41</v>
      </c>
      <c r="C8" s="18" t="s">
        <v>36</v>
      </c>
      <c r="D8" s="18" t="s">
        <v>37</v>
      </c>
      <c r="E8" s="19">
        <f>39.354+778.8+1308</f>
        <v>2126.154</v>
      </c>
      <c r="F8" s="20">
        <v>501.2736</v>
      </c>
      <c r="G8" s="21">
        <f t="shared" si="1"/>
        <v>1065784.8697344</v>
      </c>
      <c r="H8" s="22">
        <f>8.9*10^-6*(4*150+1*70)</f>
        <v>0.005963</v>
      </c>
      <c r="I8" s="38">
        <v>64760</v>
      </c>
      <c r="J8" s="39">
        <f t="shared" si="2"/>
        <v>501.2736</v>
      </c>
      <c r="K8" s="33">
        <f t="shared" si="0"/>
        <v>1065784.8697344</v>
      </c>
    </row>
    <row r="9" s="1" customFormat="1" spans="1:11">
      <c r="A9" s="16">
        <v>6</v>
      </c>
      <c r="B9" s="17" t="s">
        <v>42</v>
      </c>
      <c r="C9" s="18" t="s">
        <v>36</v>
      </c>
      <c r="D9" s="18" t="s">
        <v>37</v>
      </c>
      <c r="E9" s="19">
        <f>1404.90325+1378.84+980.3305+449.96475</f>
        <v>4214.0385</v>
      </c>
      <c r="F9" s="20">
        <v>624.6981</v>
      </c>
      <c r="G9" s="21">
        <f t="shared" si="1"/>
        <v>2632501.84427685</v>
      </c>
      <c r="H9" s="22">
        <f>8.9*10^-6*(4*185+1*95)</f>
        <v>0.0074315</v>
      </c>
      <c r="I9" s="38">
        <v>64760</v>
      </c>
      <c r="J9" s="39">
        <f t="shared" si="2"/>
        <v>624.6981</v>
      </c>
      <c r="K9" s="33">
        <f t="shared" si="0"/>
        <v>2632501.84427685</v>
      </c>
    </row>
    <row r="10" s="1" customFormat="1" spans="1:11">
      <c r="A10" s="16">
        <v>7</v>
      </c>
      <c r="B10" s="17" t="s">
        <v>43</v>
      </c>
      <c r="C10" s="18" t="s">
        <v>36</v>
      </c>
      <c r="D10" s="18" t="s">
        <v>37</v>
      </c>
      <c r="E10" s="19">
        <f>135.66+859.98+716.393+188.8665</f>
        <v>1900.8995</v>
      </c>
      <c r="F10" s="20">
        <v>809.7439</v>
      </c>
      <c r="G10" s="21">
        <f t="shared" si="1"/>
        <v>1539241.77463805</v>
      </c>
      <c r="H10" s="22">
        <f>8.9*10^-6*(4*240+1*120)</f>
        <v>0.009612</v>
      </c>
      <c r="I10" s="38">
        <v>64760</v>
      </c>
      <c r="J10" s="39">
        <f t="shared" si="2"/>
        <v>809.7439</v>
      </c>
      <c r="K10" s="33">
        <f t="shared" si="0"/>
        <v>1539241.77463805</v>
      </c>
    </row>
    <row r="11" s="1" customFormat="1" spans="1:11">
      <c r="A11" s="16">
        <v>8</v>
      </c>
      <c r="B11" s="17" t="s">
        <v>44</v>
      </c>
      <c r="C11" s="18" t="s">
        <v>36</v>
      </c>
      <c r="D11" s="18" t="s">
        <v>37</v>
      </c>
      <c r="E11" s="19">
        <f>183.534+439.73+1766.75</f>
        <v>2390.014</v>
      </c>
      <c r="F11" s="20">
        <v>94.8304</v>
      </c>
      <c r="G11" s="21">
        <f t="shared" si="1"/>
        <v>226645.9836256</v>
      </c>
      <c r="H11" s="22">
        <f>8.9*10^-6*(4*25+1*16)</f>
        <v>0.0010324</v>
      </c>
      <c r="I11" s="38">
        <v>64760</v>
      </c>
      <c r="J11" s="39">
        <f t="shared" si="2"/>
        <v>94.8304</v>
      </c>
      <c r="K11" s="33">
        <f t="shared" si="0"/>
        <v>226645.9836256</v>
      </c>
    </row>
    <row r="12" s="1" customFormat="1" spans="1:11">
      <c r="A12" s="16">
        <v>9</v>
      </c>
      <c r="B12" s="17" t="s">
        <v>45</v>
      </c>
      <c r="C12" s="18" t="s">
        <v>36</v>
      </c>
      <c r="D12" s="18" t="s">
        <v>37</v>
      </c>
      <c r="E12" s="19">
        <f>209.369+875.4625+1121.37+308.5865+137.29875</f>
        <v>2652.08675</v>
      </c>
      <c r="F12" s="20">
        <v>126.4144</v>
      </c>
      <c r="G12" s="21">
        <f t="shared" si="1"/>
        <v>335261.9552492</v>
      </c>
      <c r="H12" s="22">
        <f>8.9*10^-6*(4*35+1*16)</f>
        <v>0.0013884</v>
      </c>
      <c r="I12" s="38">
        <v>64760</v>
      </c>
      <c r="J12" s="39">
        <f t="shared" si="2"/>
        <v>126.4144</v>
      </c>
      <c r="K12" s="33">
        <f t="shared" si="0"/>
        <v>335261.9552492</v>
      </c>
    </row>
    <row r="13" s="1" customFormat="1" spans="1:11">
      <c r="A13" s="16">
        <v>10</v>
      </c>
      <c r="B13" s="17" t="s">
        <v>46</v>
      </c>
      <c r="C13" s="18" t="s">
        <v>36</v>
      </c>
      <c r="D13" s="18" t="s">
        <v>37</v>
      </c>
      <c r="E13" s="19">
        <f>149.281+99.309+162.5675+1163.22+1195.5395+82.05125</f>
        <v>2851.96825</v>
      </c>
      <c r="F13" s="20">
        <v>173.2337</v>
      </c>
      <c r="G13" s="21">
        <f t="shared" si="1"/>
        <v>494057.012230025</v>
      </c>
      <c r="H13" s="22">
        <f>8.9*10^-6*(4*50+1*25)</f>
        <v>0.0020025</v>
      </c>
      <c r="I13" s="38">
        <v>64760</v>
      </c>
      <c r="J13" s="39">
        <f t="shared" si="2"/>
        <v>173.2337</v>
      </c>
      <c r="K13" s="33">
        <f t="shared" si="0"/>
        <v>494057.012230025</v>
      </c>
    </row>
    <row r="14" s="1" customFormat="1" spans="1:11">
      <c r="A14" s="16">
        <v>11</v>
      </c>
      <c r="B14" s="17" t="s">
        <v>47</v>
      </c>
      <c r="C14" s="18" t="s">
        <v>36</v>
      </c>
      <c r="D14" s="18" t="s">
        <v>37</v>
      </c>
      <c r="E14" s="19">
        <f>127.022+184.3+1435.66+561.905+341.10975</f>
        <v>2649.99675</v>
      </c>
      <c r="F14" s="20">
        <v>242.7103</v>
      </c>
      <c r="G14" s="21">
        <f t="shared" si="1"/>
        <v>643181.506191525</v>
      </c>
      <c r="H14" s="22">
        <f>8.9*10^-6*(4*70+1*35)</f>
        <v>0.0028035</v>
      </c>
      <c r="I14" s="38">
        <v>64760</v>
      </c>
      <c r="J14" s="39">
        <f t="shared" si="2"/>
        <v>242.7103</v>
      </c>
      <c r="K14" s="33">
        <f t="shared" si="0"/>
        <v>643181.506191525</v>
      </c>
    </row>
    <row r="15" s="1" customFormat="1" spans="1:11">
      <c r="A15" s="16">
        <v>12</v>
      </c>
      <c r="B15" s="17" t="s">
        <v>48</v>
      </c>
      <c r="C15" s="18" t="s">
        <v>36</v>
      </c>
      <c r="D15" s="18" t="s">
        <v>37</v>
      </c>
      <c r="E15" s="19">
        <f>32.612+30.092+649.73325+778.65+261.09825+449.96475</f>
        <v>2202.15025</v>
      </c>
      <c r="F15" s="20">
        <v>330.3136</v>
      </c>
      <c r="G15" s="21">
        <f t="shared" si="1"/>
        <v>727400.1768184</v>
      </c>
      <c r="H15" s="22">
        <f>8.9*10^-6*(4*95+1*50)</f>
        <v>0.003827</v>
      </c>
      <c r="I15" s="38">
        <v>64760</v>
      </c>
      <c r="J15" s="39">
        <f t="shared" si="2"/>
        <v>330.3136</v>
      </c>
      <c r="K15" s="33">
        <f t="shared" si="0"/>
        <v>727400.1768184</v>
      </c>
    </row>
    <row r="16" s="1" customFormat="1" spans="1:11">
      <c r="A16" s="16">
        <v>13</v>
      </c>
      <c r="B16" s="17" t="s">
        <v>49</v>
      </c>
      <c r="C16" s="18" t="s">
        <v>36</v>
      </c>
      <c r="D16" s="18" t="s">
        <v>37</v>
      </c>
      <c r="E16" s="19">
        <f>55.592+734.304+272.15</f>
        <v>1062.046</v>
      </c>
      <c r="F16" s="20">
        <v>42.9744</v>
      </c>
      <c r="G16" s="21">
        <f t="shared" si="1"/>
        <v>45640.7896224</v>
      </c>
      <c r="H16" s="22">
        <f>8.9*10^-6*(5*10)</f>
        <v>0.000445</v>
      </c>
      <c r="I16" s="38">
        <v>64760</v>
      </c>
      <c r="J16" s="39">
        <f t="shared" si="2"/>
        <v>42.9744</v>
      </c>
      <c r="K16" s="33">
        <f t="shared" si="0"/>
        <v>45640.7896224</v>
      </c>
    </row>
    <row r="17" s="1" customFormat="1" spans="1:11">
      <c r="A17" s="16">
        <v>14</v>
      </c>
      <c r="B17" s="17" t="s">
        <v>50</v>
      </c>
      <c r="C17" s="18" t="s">
        <v>36</v>
      </c>
      <c r="D17" s="18" t="s">
        <v>37</v>
      </c>
      <c r="E17" s="19">
        <f>24.046+15.477+779.96075+1662.75+24.764+310.62625</f>
        <v>2817.624</v>
      </c>
      <c r="F17" s="20">
        <v>66.2368</v>
      </c>
      <c r="G17" s="21">
        <f t="shared" si="1"/>
        <v>186630.3973632</v>
      </c>
      <c r="H17" s="22">
        <f>8.9*10^-6*(5*16)</f>
        <v>0.000712</v>
      </c>
      <c r="I17" s="38">
        <v>64760</v>
      </c>
      <c r="J17" s="39">
        <f t="shared" si="2"/>
        <v>66.2368</v>
      </c>
      <c r="K17" s="33">
        <f t="shared" si="0"/>
        <v>186630.3973632</v>
      </c>
    </row>
    <row r="18" s="1" customFormat="1" spans="1:11">
      <c r="A18" s="16">
        <v>15</v>
      </c>
      <c r="B18" s="17" t="s">
        <v>51</v>
      </c>
      <c r="C18" s="18" t="s">
        <v>36</v>
      </c>
      <c r="D18" s="18" t="s">
        <v>37</v>
      </c>
      <c r="E18" s="19">
        <f>690.235+230.47</f>
        <v>920.705</v>
      </c>
      <c r="F18" s="20">
        <v>19.6852</v>
      </c>
      <c r="G18" s="21">
        <f t="shared" si="1"/>
        <v>18124.262066</v>
      </c>
      <c r="H18" s="22">
        <f>8.9*10^-6*(5*4)</f>
        <v>0.000178</v>
      </c>
      <c r="I18" s="38">
        <v>64760</v>
      </c>
      <c r="J18" s="39">
        <f t="shared" si="2"/>
        <v>19.6852</v>
      </c>
      <c r="K18" s="33">
        <f t="shared" ref="K18:K34" si="3">J18*E18</f>
        <v>18124.262066</v>
      </c>
    </row>
    <row r="19" s="1" customFormat="1" spans="1:11">
      <c r="A19" s="16">
        <v>16</v>
      </c>
      <c r="B19" s="17" t="s">
        <v>52</v>
      </c>
      <c r="C19" s="18" t="s">
        <v>36</v>
      </c>
      <c r="D19" s="18" t="s">
        <v>37</v>
      </c>
      <c r="E19" s="19">
        <f>130.925+1779.616+1509.96</f>
        <v>3420.501</v>
      </c>
      <c r="F19" s="20">
        <v>28.1996</v>
      </c>
      <c r="G19" s="21">
        <f t="shared" si="1"/>
        <v>96456.7599996</v>
      </c>
      <c r="H19" s="22">
        <f>8.9*10^-6*(5*6)</f>
        <v>0.000267</v>
      </c>
      <c r="I19" s="38">
        <v>64760</v>
      </c>
      <c r="J19" s="39">
        <f t="shared" si="2"/>
        <v>28.1996</v>
      </c>
      <c r="K19" s="33">
        <f t="shared" si="3"/>
        <v>96456.7599996</v>
      </c>
    </row>
    <row r="20" s="1" customFormat="1" spans="1:11">
      <c r="A20" s="16">
        <v>17</v>
      </c>
      <c r="B20" s="17" t="s">
        <v>53</v>
      </c>
      <c r="C20" s="18" t="s">
        <v>36</v>
      </c>
      <c r="D20" s="18" t="s">
        <v>37</v>
      </c>
      <c r="E20" s="23">
        <f>60+213.866+52.79472</f>
        <v>326.66072</v>
      </c>
      <c r="F20" s="20">
        <v>320.67472</v>
      </c>
      <c r="G20" s="21">
        <f t="shared" si="1"/>
        <v>104751.834920998</v>
      </c>
      <c r="H20" s="22">
        <f>8.9*10^-6*(3*120+2*70)</f>
        <v>0.00445</v>
      </c>
      <c r="I20" s="38">
        <v>64760</v>
      </c>
      <c r="J20" s="39">
        <f t="shared" si="2"/>
        <v>320.67472</v>
      </c>
      <c r="K20" s="33">
        <f t="shared" si="3"/>
        <v>104751.834920998</v>
      </c>
    </row>
    <row r="21" s="1" customFormat="1" spans="1:11">
      <c r="A21" s="16">
        <v>18</v>
      </c>
      <c r="B21" s="24" t="s">
        <v>54</v>
      </c>
      <c r="C21" s="18" t="s">
        <v>36</v>
      </c>
      <c r="D21" s="18" t="s">
        <v>37</v>
      </c>
      <c r="E21" s="25">
        <f>257.77826+20+197.744</f>
        <v>475.52226</v>
      </c>
      <c r="F21" s="20">
        <v>133.60348</v>
      </c>
      <c r="G21" s="21">
        <f t="shared" si="1"/>
        <v>63531.4287534648</v>
      </c>
      <c r="H21" s="22">
        <f>8.9*10^-6*(3*50+1*25)</f>
        <v>0.0015575</v>
      </c>
      <c r="I21" s="38">
        <v>64760</v>
      </c>
      <c r="J21" s="39">
        <f t="shared" si="2"/>
        <v>133.60348</v>
      </c>
      <c r="K21" s="33">
        <f t="shared" si="3"/>
        <v>63531.4287534648</v>
      </c>
    </row>
    <row r="22" s="1" customFormat="1" spans="1:11">
      <c r="A22" s="16">
        <v>19</v>
      </c>
      <c r="B22" s="24" t="s">
        <v>55</v>
      </c>
      <c r="C22" s="18" t="s">
        <v>36</v>
      </c>
      <c r="D22" s="18" t="s">
        <v>37</v>
      </c>
      <c r="E22" s="23">
        <f>161.69898+87.13+56.33376+82.495</f>
        <v>387.65774</v>
      </c>
      <c r="F22" s="20">
        <v>82.6800128</v>
      </c>
      <c r="G22" s="21">
        <f t="shared" si="1"/>
        <v>32051.5469052191</v>
      </c>
      <c r="H22" s="22">
        <f>8.9*10^-6*(3*25+1*16)</f>
        <v>0.0008099</v>
      </c>
      <c r="I22" s="38">
        <v>64760</v>
      </c>
      <c r="J22" s="39">
        <f t="shared" si="2"/>
        <v>82.6800128</v>
      </c>
      <c r="K22" s="33">
        <f t="shared" si="3"/>
        <v>32051.5469052191</v>
      </c>
    </row>
    <row r="23" s="1" customFormat="1" spans="1:11">
      <c r="A23" s="16">
        <v>20</v>
      </c>
      <c r="B23" s="24" t="s">
        <v>56</v>
      </c>
      <c r="C23" s="18" t="s">
        <v>36</v>
      </c>
      <c r="D23" s="18" t="s">
        <v>37</v>
      </c>
      <c r="E23" s="23">
        <f>121.63026+56.119+75.24601+73.864+22.68561</f>
        <v>349.54488</v>
      </c>
      <c r="F23" s="20">
        <v>109.4990848</v>
      </c>
      <c r="G23" s="21">
        <f t="shared" si="1"/>
        <v>38274.8444565258</v>
      </c>
      <c r="H23" s="22">
        <f>8.9*10^-6*(3*35+1*16)</f>
        <v>0.0010769</v>
      </c>
      <c r="I23" s="38">
        <v>64760</v>
      </c>
      <c r="J23" s="39">
        <f t="shared" si="2"/>
        <v>109.4990848</v>
      </c>
      <c r="K23" s="33">
        <f t="shared" si="3"/>
        <v>38274.8444565258</v>
      </c>
    </row>
    <row r="24" s="1" customFormat="1" spans="1:11">
      <c r="A24" s="16">
        <v>21</v>
      </c>
      <c r="B24" s="24" t="s">
        <v>57</v>
      </c>
      <c r="C24" s="18" t="s">
        <v>36</v>
      </c>
      <c r="D24" s="18" t="s">
        <v>37</v>
      </c>
      <c r="E24" s="23">
        <f>441.26698+103.626+69.27792+42.482+21.831+42.127</f>
        <v>720.6109</v>
      </c>
      <c r="F24" s="20">
        <v>34.4288</v>
      </c>
      <c r="G24" s="21">
        <f t="shared" si="1"/>
        <v>24809.76855392</v>
      </c>
      <c r="H24" s="22">
        <f>8.9*10^-6*(4*10)</f>
        <v>0.000356</v>
      </c>
      <c r="I24" s="38">
        <v>64760</v>
      </c>
      <c r="J24" s="39">
        <f t="shared" si="2"/>
        <v>34.4288</v>
      </c>
      <c r="K24" s="33">
        <f t="shared" si="3"/>
        <v>24809.76855392</v>
      </c>
    </row>
    <row r="25" s="1" customFormat="1" spans="1:11">
      <c r="A25" s="16">
        <v>22</v>
      </c>
      <c r="B25" s="24" t="s">
        <v>58</v>
      </c>
      <c r="C25" s="18" t="s">
        <v>36</v>
      </c>
      <c r="D25" s="18" t="s">
        <v>37</v>
      </c>
      <c r="E25" s="23">
        <f>146.21568+45.78128+30.435</f>
        <v>222.43196</v>
      </c>
      <c r="F25" s="20">
        <v>53.0096</v>
      </c>
      <c r="G25" s="21">
        <f t="shared" si="1"/>
        <v>11791.029226816</v>
      </c>
      <c r="H25" s="22">
        <f>8.9*10^-6*(4*16)</f>
        <v>0.0005696</v>
      </c>
      <c r="I25" s="38">
        <v>64760</v>
      </c>
      <c r="J25" s="39">
        <f t="shared" si="2"/>
        <v>53.0096</v>
      </c>
      <c r="K25" s="33">
        <f t="shared" si="3"/>
        <v>11791.029226816</v>
      </c>
    </row>
    <row r="26" s="1" customFormat="1" spans="1:11">
      <c r="A26" s="16">
        <v>23</v>
      </c>
      <c r="B26" s="24" t="s">
        <v>59</v>
      </c>
      <c r="C26" s="18" t="s">
        <v>36</v>
      </c>
      <c r="D26" s="18" t="s">
        <v>37</v>
      </c>
      <c r="E26" s="23">
        <v>3026.86064</v>
      </c>
      <c r="F26" s="20">
        <v>13.4705</v>
      </c>
      <c r="G26" s="21">
        <f t="shared" ref="G26:G40" si="4">F26*E26</f>
        <v>40773.32625112</v>
      </c>
      <c r="H26" s="22">
        <f>8.9*10^-6*(5*2.5)</f>
        <v>0.00011125</v>
      </c>
      <c r="I26" s="38">
        <v>64760</v>
      </c>
      <c r="J26" s="39">
        <f t="shared" si="2"/>
        <v>13.4705</v>
      </c>
      <c r="K26" s="33">
        <f t="shared" si="3"/>
        <v>40773.32625112</v>
      </c>
    </row>
    <row r="27" s="1" customFormat="1" spans="1:11">
      <c r="A27" s="16">
        <v>24</v>
      </c>
      <c r="B27" s="24" t="s">
        <v>60</v>
      </c>
      <c r="C27" s="18" t="s">
        <v>36</v>
      </c>
      <c r="D27" s="18" t="s">
        <v>37</v>
      </c>
      <c r="E27" s="26">
        <f>76.676776+29.019+88.727</f>
        <v>194.422776</v>
      </c>
      <c r="F27" s="20">
        <v>62.0023</v>
      </c>
      <c r="G27" s="21">
        <f t="shared" si="4"/>
        <v>12054.6592843848</v>
      </c>
      <c r="H27" s="22">
        <f>8.9*10^-6*(4*16)</f>
        <v>0.0005696</v>
      </c>
      <c r="I27" s="38">
        <v>64760</v>
      </c>
      <c r="J27" s="39">
        <f t="shared" si="2"/>
        <v>62.0023</v>
      </c>
      <c r="K27" s="33">
        <f t="shared" si="3"/>
        <v>12054.6592843848</v>
      </c>
    </row>
    <row r="28" s="1" customFormat="1" spans="1:11">
      <c r="A28" s="16">
        <v>25</v>
      </c>
      <c r="B28" s="24" t="s">
        <v>61</v>
      </c>
      <c r="C28" s="18" t="s">
        <v>36</v>
      </c>
      <c r="D28" s="18" t="s">
        <v>37</v>
      </c>
      <c r="E28" s="26">
        <v>74.121</v>
      </c>
      <c r="F28" s="20">
        <v>151.98928</v>
      </c>
      <c r="G28" s="21">
        <f t="shared" si="4"/>
        <v>11265.59742288</v>
      </c>
      <c r="H28" s="22">
        <f>8.9*10^-6*(3*50+1*25)</f>
        <v>0.0015575</v>
      </c>
      <c r="I28" s="38">
        <v>64760</v>
      </c>
      <c r="J28" s="39">
        <f t="shared" si="2"/>
        <v>151.98928</v>
      </c>
      <c r="K28" s="33">
        <f t="shared" si="3"/>
        <v>11265.59742288</v>
      </c>
    </row>
    <row r="29" s="1" customFormat="1" spans="1:11">
      <c r="A29" s="16">
        <v>26</v>
      </c>
      <c r="B29" s="24" t="s">
        <v>62</v>
      </c>
      <c r="C29" s="18" t="s">
        <v>36</v>
      </c>
      <c r="D29" s="18" t="s">
        <v>37</v>
      </c>
      <c r="E29" s="26">
        <v>43.346</v>
      </c>
      <c r="F29" s="20">
        <v>251.1372</v>
      </c>
      <c r="G29" s="21">
        <f t="shared" si="4"/>
        <v>10885.7930712</v>
      </c>
      <c r="H29" s="22">
        <f>8.9*10^-6*(3*95)</f>
        <v>0.0025365</v>
      </c>
      <c r="I29" s="38">
        <v>64760</v>
      </c>
      <c r="J29" s="39">
        <f t="shared" si="2"/>
        <v>251.1372</v>
      </c>
      <c r="K29" s="33">
        <f t="shared" si="3"/>
        <v>10885.7930712</v>
      </c>
    </row>
    <row r="30" s="1" customFormat="1" spans="1:11">
      <c r="A30" s="16">
        <v>27</v>
      </c>
      <c r="B30" s="24" t="s">
        <v>63</v>
      </c>
      <c r="C30" s="18" t="s">
        <v>36</v>
      </c>
      <c r="D30" s="18" t="s">
        <v>37</v>
      </c>
      <c r="E30" s="26">
        <v>13.184</v>
      </c>
      <c r="F30" s="20">
        <v>40.2694</v>
      </c>
      <c r="G30" s="21">
        <f t="shared" si="4"/>
        <v>530.9117696</v>
      </c>
      <c r="H30" s="22">
        <f>8.9*10^-6*(4*10)</f>
        <v>0.000356</v>
      </c>
      <c r="I30" s="38">
        <v>64760</v>
      </c>
      <c r="J30" s="39">
        <f t="shared" si="2"/>
        <v>40.2694</v>
      </c>
      <c r="K30" s="33">
        <f t="shared" si="3"/>
        <v>530.9117696</v>
      </c>
    </row>
    <row r="31" s="1" customFormat="1" spans="1:11">
      <c r="A31" s="16">
        <v>28</v>
      </c>
      <c r="B31" s="24" t="s">
        <v>64</v>
      </c>
      <c r="C31" s="18" t="s">
        <v>36</v>
      </c>
      <c r="D31" s="18" t="s">
        <v>37</v>
      </c>
      <c r="E31" s="26">
        <v>209.166</v>
      </c>
      <c r="F31" s="20">
        <v>13.7492</v>
      </c>
      <c r="G31" s="21">
        <f t="shared" si="4"/>
        <v>2875.8651672</v>
      </c>
      <c r="H31" s="22">
        <f>8.9*10^-6*(4*2.5)</f>
        <v>8.9e-5</v>
      </c>
      <c r="I31" s="38">
        <v>64760</v>
      </c>
      <c r="J31" s="39">
        <f t="shared" si="2"/>
        <v>13.7492</v>
      </c>
      <c r="K31" s="33">
        <f t="shared" si="3"/>
        <v>2875.8651672</v>
      </c>
    </row>
    <row r="32" s="1" customFormat="1" spans="1:11">
      <c r="A32" s="16">
        <v>29</v>
      </c>
      <c r="B32" s="24" t="s">
        <v>65</v>
      </c>
      <c r="C32" s="18" t="s">
        <v>36</v>
      </c>
      <c r="D32" s="18" t="s">
        <v>37</v>
      </c>
      <c r="E32" s="26">
        <v>72.306</v>
      </c>
      <c r="F32" s="20">
        <v>20.0984</v>
      </c>
      <c r="G32" s="21">
        <f t="shared" si="4"/>
        <v>1453.2349104</v>
      </c>
      <c r="H32" s="22">
        <f>8.9*10^-6*(4*4)</f>
        <v>0.0001424</v>
      </c>
      <c r="I32" s="38">
        <v>64760</v>
      </c>
      <c r="J32" s="39">
        <f t="shared" si="2"/>
        <v>20.0984</v>
      </c>
      <c r="K32" s="33">
        <f t="shared" si="3"/>
        <v>1453.2349104</v>
      </c>
    </row>
    <row r="33" s="1" customFormat="1" spans="1:11">
      <c r="A33" s="16">
        <v>30</v>
      </c>
      <c r="B33" s="24" t="s">
        <v>66</v>
      </c>
      <c r="C33" s="18" t="s">
        <v>36</v>
      </c>
      <c r="D33" s="18" t="s">
        <v>37</v>
      </c>
      <c r="E33" s="26">
        <v>43.572</v>
      </c>
      <c r="F33" s="20">
        <v>332.6796</v>
      </c>
      <c r="G33" s="21">
        <f t="shared" si="4"/>
        <v>14495.5155312</v>
      </c>
      <c r="H33" s="22">
        <f>8.9*10^-6*(4*95)</f>
        <v>0.003382</v>
      </c>
      <c r="I33" s="38">
        <v>64760</v>
      </c>
      <c r="J33" s="39">
        <f t="shared" si="2"/>
        <v>332.6796</v>
      </c>
      <c r="K33" s="33">
        <f t="shared" si="3"/>
        <v>14495.5155312</v>
      </c>
    </row>
    <row r="34" s="1" customFormat="1" spans="1:11">
      <c r="A34" s="16">
        <v>31</v>
      </c>
      <c r="B34" s="24" t="s">
        <v>67</v>
      </c>
      <c r="C34" s="18" t="s">
        <v>36</v>
      </c>
      <c r="D34" s="18" t="s">
        <v>37</v>
      </c>
      <c r="E34" s="26">
        <f>6.742659+14.18545+46.1</f>
        <v>67.028109</v>
      </c>
      <c r="F34" s="20">
        <v>15.7528</v>
      </c>
      <c r="G34" s="21">
        <f t="shared" si="4"/>
        <v>1055.8803954552</v>
      </c>
      <c r="H34" s="22">
        <f>8.9*10^-6*(4*4)</f>
        <v>0.0001424</v>
      </c>
      <c r="I34" s="38">
        <v>64760</v>
      </c>
      <c r="J34" s="39">
        <f t="shared" si="2"/>
        <v>15.7528</v>
      </c>
      <c r="K34" s="33">
        <f t="shared" si="3"/>
        <v>1055.8803954552</v>
      </c>
    </row>
    <row r="35" s="1" customFormat="1" spans="1:11">
      <c r="A35" s="16">
        <v>32</v>
      </c>
      <c r="B35" s="27" t="s">
        <v>68</v>
      </c>
      <c r="C35" s="18" t="s">
        <v>36</v>
      </c>
      <c r="D35" s="18" t="s">
        <v>37</v>
      </c>
      <c r="E35" s="26">
        <v>1347.92</v>
      </c>
      <c r="F35" s="20">
        <v>8.9244</v>
      </c>
      <c r="G35" s="21">
        <f t="shared" si="4"/>
        <v>12029.377248</v>
      </c>
      <c r="H35" s="22">
        <f>8.9*10^-6*(4*1.5)</f>
        <v>5.34e-5</v>
      </c>
      <c r="I35" s="38">
        <v>64760</v>
      </c>
      <c r="J35" s="39">
        <f t="shared" si="2"/>
        <v>8.9244</v>
      </c>
      <c r="K35" s="33">
        <f t="shared" ref="K35:K51" si="5">J35*E35</f>
        <v>12029.377248</v>
      </c>
    </row>
    <row r="36" s="1" customFormat="1" spans="1:11">
      <c r="A36" s="16">
        <v>33</v>
      </c>
      <c r="B36" s="27" t="s">
        <v>69</v>
      </c>
      <c r="C36" s="18" t="s">
        <v>36</v>
      </c>
      <c r="D36" s="18" t="s">
        <v>37</v>
      </c>
      <c r="E36" s="26">
        <v>789.467</v>
      </c>
      <c r="F36" s="20">
        <v>14.1932</v>
      </c>
      <c r="G36" s="21">
        <f t="shared" si="4"/>
        <v>11205.0630244</v>
      </c>
      <c r="H36" s="22">
        <f>8.9*10^-6*(7*1.5)</f>
        <v>9.345e-5</v>
      </c>
      <c r="I36" s="38">
        <v>64760</v>
      </c>
      <c r="J36" s="39">
        <f t="shared" si="2"/>
        <v>14.1932</v>
      </c>
      <c r="K36" s="33">
        <f t="shared" si="5"/>
        <v>11205.0630244</v>
      </c>
    </row>
    <row r="37" s="1" customFormat="1" spans="1:11">
      <c r="A37" s="16">
        <v>34</v>
      </c>
      <c r="B37" s="24" t="s">
        <v>70</v>
      </c>
      <c r="C37" s="18" t="s">
        <v>36</v>
      </c>
      <c r="D37" s="18" t="s">
        <v>37</v>
      </c>
      <c r="E37" s="23">
        <v>64.38043</v>
      </c>
      <c r="F37" s="20">
        <v>387.87072</v>
      </c>
      <c r="G37" s="21">
        <f t="shared" si="4"/>
        <v>24971.2837380096</v>
      </c>
      <c r="H37" s="22">
        <f>8.9*10^-6*(3*150+1*70)</f>
        <v>0.004628</v>
      </c>
      <c r="I37" s="38">
        <v>64760</v>
      </c>
      <c r="J37" s="39">
        <f t="shared" si="2"/>
        <v>387.87072</v>
      </c>
      <c r="K37" s="33">
        <f t="shared" si="5"/>
        <v>24971.2837380096</v>
      </c>
    </row>
    <row r="38" s="1" customFormat="1" spans="1:11">
      <c r="A38" s="16">
        <v>35</v>
      </c>
      <c r="B38" s="24" t="s">
        <v>71</v>
      </c>
      <c r="C38" s="18" t="s">
        <v>36</v>
      </c>
      <c r="D38" s="18" t="s">
        <v>37</v>
      </c>
      <c r="E38" s="23">
        <f>135.07437+14.61874+182.231+274.85332+182.231</f>
        <v>789.00843</v>
      </c>
      <c r="F38" s="20">
        <v>187.97486</v>
      </c>
      <c r="G38" s="21">
        <f t="shared" si="4"/>
        <v>148313.74916807</v>
      </c>
      <c r="H38" s="22">
        <f>8.9*10^-6*(3*70+1*35)</f>
        <v>0.0021805</v>
      </c>
      <c r="I38" s="38">
        <v>64760</v>
      </c>
      <c r="J38" s="39">
        <f t="shared" si="2"/>
        <v>187.97486</v>
      </c>
      <c r="K38" s="33">
        <f t="shared" si="5"/>
        <v>148313.74916807</v>
      </c>
    </row>
    <row r="39" s="1" customFormat="1" spans="1:11">
      <c r="A39" s="16">
        <v>36</v>
      </c>
      <c r="B39" s="24" t="s">
        <v>72</v>
      </c>
      <c r="C39" s="18" t="s">
        <v>36</v>
      </c>
      <c r="D39" s="18" t="s">
        <v>37</v>
      </c>
      <c r="E39" s="23">
        <f>66.42871+198.94273+94.585</f>
        <v>359.95644</v>
      </c>
      <c r="F39" s="20">
        <v>255.2235</v>
      </c>
      <c r="G39" s="21">
        <f t="shared" si="4"/>
        <v>91869.34246434</v>
      </c>
      <c r="H39" s="22">
        <f>8.9*10^-6*(3*95+1*50)</f>
        <v>0.0029815</v>
      </c>
      <c r="I39" s="38">
        <v>64760</v>
      </c>
      <c r="J39" s="39">
        <f t="shared" si="2"/>
        <v>255.2235</v>
      </c>
      <c r="K39" s="33">
        <f t="shared" si="5"/>
        <v>91869.34246434</v>
      </c>
    </row>
    <row r="40" s="1" customFormat="1" spans="1:11">
      <c r="A40" s="16">
        <v>37</v>
      </c>
      <c r="B40" s="24" t="s">
        <v>73</v>
      </c>
      <c r="C40" s="18" t="s">
        <v>36</v>
      </c>
      <c r="D40" s="18" t="s">
        <v>37</v>
      </c>
      <c r="E40" s="23">
        <f>11.46956*3+10.093+17.628237+42.15+97.533</f>
        <v>201.812917</v>
      </c>
      <c r="F40" s="20">
        <v>10.7764</v>
      </c>
      <c r="G40" s="21">
        <f t="shared" ref="G40:G47" si="6">F40*E40</f>
        <v>2174.8167187588</v>
      </c>
      <c r="H40" s="22">
        <f>8.9*10^-6*(4*2.5)</f>
        <v>8.9e-5</v>
      </c>
      <c r="I40" s="38">
        <v>64760</v>
      </c>
      <c r="J40" s="39">
        <f t="shared" si="2"/>
        <v>10.7764</v>
      </c>
      <c r="K40" s="33">
        <f t="shared" si="5"/>
        <v>2174.8167187588</v>
      </c>
    </row>
    <row r="41" s="1" customFormat="1" ht="19" customHeight="1" spans="1:11">
      <c r="A41" s="16">
        <v>38</v>
      </c>
      <c r="B41" s="24" t="s">
        <v>74</v>
      </c>
      <c r="C41" s="18" t="s">
        <v>36</v>
      </c>
      <c r="D41" s="18" t="s">
        <v>37</v>
      </c>
      <c r="E41" s="23">
        <v>393.996004</v>
      </c>
      <c r="F41" s="20">
        <v>22.5852</v>
      </c>
      <c r="G41" s="21">
        <f t="shared" si="6"/>
        <v>8898.4785495408</v>
      </c>
      <c r="H41" s="22">
        <f>8.9*10^-6*(4*6)</f>
        <v>0.0002136</v>
      </c>
      <c r="I41" s="38">
        <v>64760</v>
      </c>
      <c r="J41" s="39">
        <f t="shared" si="2"/>
        <v>22.5852</v>
      </c>
      <c r="K41" s="33">
        <f t="shared" si="5"/>
        <v>8898.4785495408</v>
      </c>
    </row>
    <row r="42" s="1" customFormat="1" spans="1:11">
      <c r="A42" s="16">
        <v>39</v>
      </c>
      <c r="B42" s="28" t="s">
        <v>75</v>
      </c>
      <c r="C42" s="18" t="s">
        <v>36</v>
      </c>
      <c r="D42" s="18" t="s">
        <v>37</v>
      </c>
      <c r="E42" s="26">
        <v>115.235</v>
      </c>
      <c r="F42" s="20">
        <v>28.8156</v>
      </c>
      <c r="G42" s="21">
        <f t="shared" si="6"/>
        <v>3320.565666</v>
      </c>
      <c r="H42" s="22">
        <f>8.9*10^-6*(4*6)</f>
        <v>0.0002136</v>
      </c>
      <c r="I42" s="38">
        <v>64760</v>
      </c>
      <c r="J42" s="39">
        <f t="shared" si="2"/>
        <v>28.8156</v>
      </c>
      <c r="K42" s="33">
        <f t="shared" si="5"/>
        <v>3320.565666</v>
      </c>
    </row>
    <row r="43" s="1" customFormat="1" spans="1:11">
      <c r="A43" s="16">
        <v>40</v>
      </c>
      <c r="B43" s="28" t="s">
        <v>76</v>
      </c>
      <c r="C43" s="18" t="s">
        <v>77</v>
      </c>
      <c r="D43" s="18" t="s">
        <v>37</v>
      </c>
      <c r="E43" s="26">
        <v>140.9354</v>
      </c>
      <c r="F43" s="20">
        <v>315.483</v>
      </c>
      <c r="G43" s="21">
        <f t="shared" si="6"/>
        <v>44462.7227982</v>
      </c>
      <c r="H43" s="22">
        <f>8.9*10^-6*(3*120)</f>
        <v>0.003204</v>
      </c>
      <c r="I43" s="38">
        <v>64760</v>
      </c>
      <c r="J43" s="39">
        <f t="shared" si="2"/>
        <v>315.483</v>
      </c>
      <c r="K43" s="33">
        <f t="shared" si="5"/>
        <v>44462.7227982</v>
      </c>
    </row>
    <row r="44" s="1" customFormat="1" spans="1:11">
      <c r="A44" s="16">
        <v>41</v>
      </c>
      <c r="B44" s="28" t="s">
        <v>78</v>
      </c>
      <c r="C44" s="18" t="s">
        <v>77</v>
      </c>
      <c r="D44" s="18" t="s">
        <v>37</v>
      </c>
      <c r="E44" s="26">
        <v>30.3</v>
      </c>
      <c r="F44" s="20">
        <v>710.3985</v>
      </c>
      <c r="G44" s="21">
        <f t="shared" si="6"/>
        <v>21525.07455</v>
      </c>
      <c r="H44" s="22">
        <f t="shared" ref="H44:H46" si="7">8.9*10^-6*(3*300)</f>
        <v>0.00801</v>
      </c>
      <c r="I44" s="38">
        <v>64760</v>
      </c>
      <c r="J44" s="39">
        <f t="shared" si="2"/>
        <v>710.3985</v>
      </c>
      <c r="K44" s="33">
        <f t="shared" si="5"/>
        <v>21525.07455</v>
      </c>
    </row>
    <row r="45" s="1" customFormat="1" spans="1:11">
      <c r="A45" s="16">
        <v>42</v>
      </c>
      <c r="B45" s="28" t="s">
        <v>79</v>
      </c>
      <c r="C45" s="18" t="s">
        <v>77</v>
      </c>
      <c r="D45" s="18" t="s">
        <v>37</v>
      </c>
      <c r="E45" s="26">
        <v>120</v>
      </c>
      <c r="F45" s="20">
        <v>725.9238</v>
      </c>
      <c r="G45" s="21">
        <f t="shared" si="6"/>
        <v>87110.856</v>
      </c>
      <c r="H45" s="22">
        <f t="shared" si="7"/>
        <v>0.00801</v>
      </c>
      <c r="I45" s="38">
        <v>64760</v>
      </c>
      <c r="J45" s="39">
        <f t="shared" si="2"/>
        <v>725.9238</v>
      </c>
      <c r="K45" s="33">
        <f t="shared" si="5"/>
        <v>87110.856</v>
      </c>
    </row>
    <row r="46" s="1" customFormat="1" spans="1:11">
      <c r="A46" s="16">
        <v>43</v>
      </c>
      <c r="B46" s="28" t="s">
        <v>80</v>
      </c>
      <c r="C46" s="18" t="s">
        <v>77</v>
      </c>
      <c r="D46" s="18" t="s">
        <v>37</v>
      </c>
      <c r="E46" s="26">
        <v>120</v>
      </c>
      <c r="F46" s="20">
        <v>326.5734</v>
      </c>
      <c r="G46" s="21">
        <f t="shared" si="6"/>
        <v>39188.808</v>
      </c>
      <c r="H46" s="22">
        <f>8.9*10^-6*(3*120)</f>
        <v>0.003204</v>
      </c>
      <c r="I46" s="38">
        <v>64760</v>
      </c>
      <c r="J46" s="39">
        <f t="shared" si="2"/>
        <v>326.5734</v>
      </c>
      <c r="K46" s="33">
        <f t="shared" si="5"/>
        <v>39188.808</v>
      </c>
    </row>
    <row r="47" spans="1:11">
      <c r="A47" s="29"/>
      <c r="B47" s="30"/>
      <c r="C47" s="29"/>
      <c r="D47" s="29"/>
      <c r="E47" s="19">
        <f>SUM(E4:E46)</f>
        <v>53879.794606</v>
      </c>
      <c r="F47" s="20"/>
      <c r="G47" s="21">
        <f>SUM(G4:G46)</f>
        <v>12749334.4518186</v>
      </c>
      <c r="H47" s="22"/>
      <c r="I47" s="38"/>
      <c r="J47" s="39"/>
      <c r="K47" s="21">
        <f>SUM(K4:K46)</f>
        <v>12749334.4518186</v>
      </c>
    </row>
    <row r="48" spans="1:11">
      <c r="A48" s="31" t="s">
        <v>81</v>
      </c>
      <c r="B48" s="31"/>
      <c r="C48" s="31"/>
      <c r="D48" s="31"/>
      <c r="E48" s="31"/>
      <c r="F48" s="32"/>
      <c r="G48" s="33">
        <f>G47*13%</f>
        <v>1657413.47873641</v>
      </c>
      <c r="H48" s="22"/>
      <c r="I48" s="31" t="s">
        <v>81</v>
      </c>
      <c r="J48" s="31"/>
      <c r="K48" s="33">
        <f>K47*13%</f>
        <v>1657413.47873641</v>
      </c>
    </row>
    <row r="49" spans="1:11">
      <c r="A49" s="31" t="s">
        <v>82</v>
      </c>
      <c r="B49" s="31"/>
      <c r="C49" s="31"/>
      <c r="D49" s="31"/>
      <c r="E49" s="31"/>
      <c r="F49" s="32"/>
      <c r="G49" s="33">
        <f>G47+G48</f>
        <v>14406747.930555</v>
      </c>
      <c r="H49" s="22"/>
      <c r="I49" s="31" t="s">
        <v>82</v>
      </c>
      <c r="J49" s="31"/>
      <c r="K49" s="33">
        <f>K47+K48</f>
        <v>14406747.930555</v>
      </c>
    </row>
    <row r="50" ht="249" customHeight="1" spans="1:11">
      <c r="A50" s="34" t="s">
        <v>83</v>
      </c>
      <c r="B50" s="34"/>
      <c r="C50" s="34"/>
      <c r="D50" s="34"/>
      <c r="E50" s="34"/>
      <c r="F50" s="34"/>
      <c r="G50" s="35"/>
      <c r="H50" s="36"/>
      <c r="I50" s="34"/>
      <c r="J50" s="34"/>
      <c r="K50" s="35"/>
    </row>
  </sheetData>
  <autoFilter ref="A3:G50">
    <extLst/>
  </autoFilter>
  <mergeCells count="18">
    <mergeCell ref="A1:K1"/>
    <mergeCell ref="F2:G2"/>
    <mergeCell ref="A47:D47"/>
    <mergeCell ref="A48:E48"/>
    <mergeCell ref="I48:J48"/>
    <mergeCell ref="A49:E49"/>
    <mergeCell ref="I49:J49"/>
    <mergeCell ref="A50:K50"/>
    <mergeCell ref="A2:A3"/>
    <mergeCell ref="B2:B3"/>
    <mergeCell ref="C2:C3"/>
    <mergeCell ref="D2:D3"/>
    <mergeCell ref="E2:E3"/>
    <mergeCell ref="H2:H3"/>
    <mergeCell ref="I2:I3"/>
    <mergeCell ref="J2:J3"/>
    <mergeCell ref="K2:K3"/>
    <mergeCell ref="L2:L3"/>
  </mergeCells>
  <pageMargins left="0.393055555555556" right="0.275" top="0.590277777777778" bottom="0.432638888888889" header="0.393055555555556" footer="0.236111111111111"/>
  <pageSetup paperSize="9" scale="82" orientation="portrait"/>
  <headerFooter/>
  <colBreaks count="1" manualBreakCount="1">
    <brk id="7" max="49"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何浩</cp:lastModifiedBy>
  <dcterms:created xsi:type="dcterms:W3CDTF">2023-06-01T08:15:00Z</dcterms:created>
  <dcterms:modified xsi:type="dcterms:W3CDTF">2023-10-12T14:20:59Z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42ECE1D7E5464B44BA0720BD70EA2B51_13</vt:lpwstr>
  </property>
  <property fmtid="{D5CDD505-2E9C-101B-9397-08002B2CF9AE}" pid="3" name="KSOProductBuildVer">
    <vt:lpwstr>2052-12.1.0.15712</vt:lpwstr>
  </property>
  <property fmtid="{D5CDD505-2E9C-101B-9397-08002B2CF9AE}" pid="4" name="KSOReadingLayout">
    <vt:bool>true</vt:bool>
  </property>
</Properties>
</file>