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firstSheet="2" activeTab="2"/>
  </bookViews>
  <sheets>
    <sheet name="汇总表" sheetId="3" r:id="rId1"/>
    <sheet name="编制说明" sheetId="2" r:id="rId2"/>
    <sheet name="报价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报价清单!$A$3:$G$50</definedName>
    <definedName name="、">#REF!</definedName>
    <definedName name="\7">#REF!</definedName>
    <definedName name="\A">#REF!</definedName>
    <definedName name="\B">#REF!</definedName>
    <definedName name="\C">#REF!</definedName>
    <definedName name="\D">#REF!</definedName>
    <definedName name="\P">#REF!</definedName>
    <definedName name="\R">#REF!</definedName>
    <definedName name="\S">#REF!</definedName>
    <definedName name="\t">#REF!</definedName>
    <definedName name="\U">#REF!</definedName>
    <definedName name="__________A1540" hidden="1">{"'Summary'!$A$1:$J$46"}</definedName>
    <definedName name="_________A1540" hidden="1">{"'Summary'!$A$1:$J$46"}</definedName>
    <definedName name="________A1540" hidden="1">{"'Summary'!$A$1:$J$46"}</definedName>
    <definedName name="________ATC12">#REF!</definedName>
    <definedName name="________ATC15">#REF!</definedName>
    <definedName name="________ATC3">#REF!</definedName>
    <definedName name="________ATC6">#REF!</definedName>
    <definedName name="________ATC9">#REF!</definedName>
    <definedName name="________BBU2">#REF!</definedName>
    <definedName name="________BBU3">#REF!</definedName>
    <definedName name="________CFU1">#REF!</definedName>
    <definedName name="________COB1">#REF!</definedName>
    <definedName name="________COB2">#REF!</definedName>
    <definedName name="________FEG2">#REF!</definedName>
    <definedName name="________FEG8">#REF!</definedName>
    <definedName name="________GVM1">#REF!</definedName>
    <definedName name="________GVM2">#REF!</definedName>
    <definedName name="________MCB1">#REF!</definedName>
    <definedName name="________MU120">'[1]Building Blocks'!$B$6</definedName>
    <definedName name="________MU30">'[1]Building Blocks'!$B$4</definedName>
    <definedName name="________MU60">'[1]Building Blocks'!$B$5</definedName>
    <definedName name="________PD2">#REF!</definedName>
    <definedName name="________PD3">#REF!</definedName>
    <definedName name="________PD4">#REF!</definedName>
    <definedName name="________PU1">#REF!</definedName>
    <definedName name="________PU2">#REF!</definedName>
    <definedName name="________PU3">#REF!</definedName>
    <definedName name="________PU4">#REF!</definedName>
    <definedName name="________ref2">#REF!</definedName>
    <definedName name="________Rel21">[2]DialogData!$B$15</definedName>
    <definedName name="________set11">#REF!</definedName>
    <definedName name="________set12">#REF!</definedName>
    <definedName name="________set21">#REF!</definedName>
    <definedName name="________set22">#REF!</definedName>
    <definedName name="________set31">#REF!</definedName>
    <definedName name="________set32">#REF!</definedName>
    <definedName name="________SUM22">#REF!</definedName>
    <definedName name="________TC16">#REF!</definedName>
    <definedName name="________TCU20">#REF!</definedName>
    <definedName name="________TCU32">#REF!</definedName>
    <definedName name="________TCU43">#REF!</definedName>
    <definedName name="________TCU52">#REF!</definedName>
    <definedName name="________TCU8">#REF!</definedName>
    <definedName name="________VAT1">#REF!</definedName>
    <definedName name="________VAT2">#REF!</definedName>
    <definedName name="________WAP1">[3]Main!#REF!</definedName>
    <definedName name="_______A1540" hidden="1">{"'Summary'!$A$1:$J$46"}</definedName>
    <definedName name="_______ATC12">#REF!</definedName>
    <definedName name="_______ATC15">#REF!</definedName>
    <definedName name="_______ATC3">#REF!</definedName>
    <definedName name="_______ATC6">#REF!</definedName>
    <definedName name="_______ATC9">#REF!</definedName>
    <definedName name="_______BBU2">#REF!</definedName>
    <definedName name="_______BBU3">#REF!</definedName>
    <definedName name="_______CFU1">#REF!</definedName>
    <definedName name="_______COB1">#REF!</definedName>
    <definedName name="_______COB2">#REF!</definedName>
    <definedName name="_______FEG2">#REF!</definedName>
    <definedName name="_______FEG8">#REF!</definedName>
    <definedName name="_______GVM1">#REF!</definedName>
    <definedName name="_______GVM2">#REF!</definedName>
    <definedName name="_______MCB1">#REF!</definedName>
    <definedName name="_______MU120">'[1]Building Blocks'!$B$6</definedName>
    <definedName name="_______MU30">'[1]Building Blocks'!$B$4</definedName>
    <definedName name="_______MU60">'[1]Building Blocks'!$B$5</definedName>
    <definedName name="_______PD2">#REF!</definedName>
    <definedName name="_______PD3">#REF!</definedName>
    <definedName name="_______PD4">#REF!</definedName>
    <definedName name="_______PU1">#REF!</definedName>
    <definedName name="_______PU2">#REF!</definedName>
    <definedName name="_______PU3">#REF!</definedName>
    <definedName name="_______PU4">#REF!</definedName>
    <definedName name="_______ref2">#REF!</definedName>
    <definedName name="_______Rel21">[2]DialogData!$B$15</definedName>
    <definedName name="_______set11">#REF!</definedName>
    <definedName name="_______set12">#REF!</definedName>
    <definedName name="_______set21">#REF!</definedName>
    <definedName name="_______set22">#REF!</definedName>
    <definedName name="_______set31">#REF!</definedName>
    <definedName name="_______set32">#REF!</definedName>
    <definedName name="_______SUM22">#REF!</definedName>
    <definedName name="_______TC16">#REF!</definedName>
    <definedName name="_______TCU20">#REF!</definedName>
    <definedName name="_______TCU32">#REF!</definedName>
    <definedName name="_______TCU43">#REF!</definedName>
    <definedName name="_______TCU52">#REF!</definedName>
    <definedName name="_______TCU8">#REF!</definedName>
    <definedName name="_______VAT1">#REF!</definedName>
    <definedName name="_______VAT2">#REF!</definedName>
    <definedName name="_______WAP1">[3]Main!#REF!</definedName>
    <definedName name="_______xlfn.AGGREGATE" hidden="1">#NAME?</definedName>
    <definedName name="______A1540" hidden="1">{"'Summary'!$A$1:$J$46"}</definedName>
    <definedName name="______ATC12">#REF!</definedName>
    <definedName name="______ATC15">#REF!</definedName>
    <definedName name="______ATC3">#REF!</definedName>
    <definedName name="______ATC6">#REF!</definedName>
    <definedName name="______ATC9">#REF!</definedName>
    <definedName name="______BBU2">#REF!</definedName>
    <definedName name="______BBU3">#REF!</definedName>
    <definedName name="______CFU1">#REF!</definedName>
    <definedName name="______COB1">#REF!</definedName>
    <definedName name="______COB2">#REF!</definedName>
    <definedName name="______FEG2">#REF!</definedName>
    <definedName name="______FEG8">#REF!</definedName>
    <definedName name="______GVM1">#REF!</definedName>
    <definedName name="______GVM2">#REF!</definedName>
    <definedName name="______MCB1">#REF!</definedName>
    <definedName name="______MU120">'[1]Building Blocks'!$B$6</definedName>
    <definedName name="______MU30">'[1]Building Blocks'!$B$4</definedName>
    <definedName name="______MU60">'[1]Building Blocks'!$B$5</definedName>
    <definedName name="______PD2">#REF!</definedName>
    <definedName name="______PD3">#REF!</definedName>
    <definedName name="______PD4">#REF!</definedName>
    <definedName name="______PU1">#REF!</definedName>
    <definedName name="______PU2">#REF!</definedName>
    <definedName name="______PU3">#REF!</definedName>
    <definedName name="______PU4">#REF!</definedName>
    <definedName name="______ref2">#REF!</definedName>
    <definedName name="______Rel21">[2]DialogData!$B$15</definedName>
    <definedName name="______set11">#REF!</definedName>
    <definedName name="______set12">#REF!</definedName>
    <definedName name="______set21">#REF!</definedName>
    <definedName name="______set22">#REF!</definedName>
    <definedName name="______set31">#REF!</definedName>
    <definedName name="______set32">#REF!</definedName>
    <definedName name="______SUM22">#REF!</definedName>
    <definedName name="______TC16">#REF!</definedName>
    <definedName name="______TCU20">#REF!</definedName>
    <definedName name="______TCU32">#REF!</definedName>
    <definedName name="______TCU43">#REF!</definedName>
    <definedName name="______TCU52">#REF!</definedName>
    <definedName name="______TCU8">#REF!</definedName>
    <definedName name="______VAT1">#REF!</definedName>
    <definedName name="______VAT2">#REF!</definedName>
    <definedName name="______WAP1">[3]Main!#REF!</definedName>
    <definedName name="______xlfn.AGGREGATE" hidden="1">#NAME?</definedName>
    <definedName name="_____A1540" hidden="1">{"'Summary'!$A$1:$J$46"}</definedName>
    <definedName name="_____ATC12">#REF!</definedName>
    <definedName name="_____ATC15">#REF!</definedName>
    <definedName name="_____ATC3">#REF!</definedName>
    <definedName name="_____ATC6">#REF!</definedName>
    <definedName name="_____ATC9">#REF!</definedName>
    <definedName name="_____BBU2">#REF!</definedName>
    <definedName name="_____BBU3">#REF!</definedName>
    <definedName name="_____CFU1">#REF!</definedName>
    <definedName name="_____COB1">#REF!</definedName>
    <definedName name="_____COB2">#REF!</definedName>
    <definedName name="_____FEG2">#REF!</definedName>
    <definedName name="_____FEG8">#REF!</definedName>
    <definedName name="_____GVM1">#REF!</definedName>
    <definedName name="_____GVM2">#REF!</definedName>
    <definedName name="_____MCB1">#REF!</definedName>
    <definedName name="_____MU120">'[1]Building Blocks'!$B$6</definedName>
    <definedName name="_____MU30">'[1]Building Blocks'!$B$4</definedName>
    <definedName name="_____MU60">'[1]Building Blocks'!$B$5</definedName>
    <definedName name="_____PD2">#REF!</definedName>
    <definedName name="_____PD3">#REF!</definedName>
    <definedName name="_____PD4">#REF!</definedName>
    <definedName name="_____PU1">#REF!</definedName>
    <definedName name="_____PU2">#REF!</definedName>
    <definedName name="_____PU3">#REF!</definedName>
    <definedName name="_____PU4">#REF!</definedName>
    <definedName name="_____ref2">#REF!</definedName>
    <definedName name="_____Rel21">[2]DialogData!$B$15</definedName>
    <definedName name="_____set11">#REF!</definedName>
    <definedName name="_____set12">#REF!</definedName>
    <definedName name="_____set21">#REF!</definedName>
    <definedName name="_____set22">#REF!</definedName>
    <definedName name="_____set31">#REF!</definedName>
    <definedName name="_____set32">#REF!</definedName>
    <definedName name="_____SUM22">#REF!</definedName>
    <definedName name="_____TC16">#REF!</definedName>
    <definedName name="_____TCU20">#REF!</definedName>
    <definedName name="_____TCU32">#REF!</definedName>
    <definedName name="_____TCU43">#REF!</definedName>
    <definedName name="_____TCU52">#REF!</definedName>
    <definedName name="_____TCU8">#REF!</definedName>
    <definedName name="_____VAT1">#REF!</definedName>
    <definedName name="_____VAT2">#REF!</definedName>
    <definedName name="_____WAP1">[3]Main!#REF!</definedName>
    <definedName name="_____xlfn.AGGREGATE" hidden="1">#NAME?</definedName>
    <definedName name="____A1540" hidden="1">{"'Summary'!$A$1:$J$46"}</definedName>
    <definedName name="____ATC12">#REF!</definedName>
    <definedName name="____ATC15">#REF!</definedName>
    <definedName name="____ATC3">#REF!</definedName>
    <definedName name="____ATC6">#REF!</definedName>
    <definedName name="____ATC9">#REF!</definedName>
    <definedName name="____BBU2">#REF!</definedName>
    <definedName name="____BBU3">#REF!</definedName>
    <definedName name="____CFU1">#REF!</definedName>
    <definedName name="____COB1">#REF!</definedName>
    <definedName name="____COB2">#REF!</definedName>
    <definedName name="____FEG2">#REF!</definedName>
    <definedName name="____FEG8">#REF!</definedName>
    <definedName name="____GVM1">#REF!</definedName>
    <definedName name="____GVM2">#REF!</definedName>
    <definedName name="____MCB1">#REF!</definedName>
    <definedName name="____MU120">'[1]Building Blocks'!$B$6</definedName>
    <definedName name="____MU30">'[1]Building Blocks'!$B$4</definedName>
    <definedName name="____MU60">'[1]Building Blocks'!$B$5</definedName>
    <definedName name="____PD2">#REF!</definedName>
    <definedName name="____PD3">#REF!</definedName>
    <definedName name="____PD4">#REF!</definedName>
    <definedName name="____PU1">#REF!</definedName>
    <definedName name="____PU2">#REF!</definedName>
    <definedName name="____PU3">#REF!</definedName>
    <definedName name="____PU4">#REF!</definedName>
    <definedName name="____ref2">#REF!</definedName>
    <definedName name="____Rel21">[2]DialogData!$B$15</definedName>
    <definedName name="____set11">#REF!</definedName>
    <definedName name="____set12">#REF!</definedName>
    <definedName name="____set21">#REF!</definedName>
    <definedName name="____set22">#REF!</definedName>
    <definedName name="____set31">#REF!</definedName>
    <definedName name="____set32">#REF!</definedName>
    <definedName name="____SUM22">#REF!</definedName>
    <definedName name="____TC16">#REF!</definedName>
    <definedName name="____TCU20">#REF!</definedName>
    <definedName name="____TCU32">#REF!</definedName>
    <definedName name="____TCU43">#REF!</definedName>
    <definedName name="____TCU52">#REF!</definedName>
    <definedName name="____TCU8">#REF!</definedName>
    <definedName name="____VAT1">#REF!</definedName>
    <definedName name="____VAT2">#REF!</definedName>
    <definedName name="____WAP1">[3]Main!#REF!</definedName>
    <definedName name="____xlfn.AGGREGATE" hidden="1">#NAME?</definedName>
    <definedName name="___A1540" hidden="1">{"'Summary'!$A$1:$J$46"}</definedName>
    <definedName name="___ATC12">#REF!</definedName>
    <definedName name="___ATC15">#REF!</definedName>
    <definedName name="___ATC3">#REF!</definedName>
    <definedName name="___ATC6">#REF!</definedName>
    <definedName name="___ATC9">#REF!</definedName>
    <definedName name="___BBU2">#REF!</definedName>
    <definedName name="___BBU3">#REF!</definedName>
    <definedName name="___CFU1">#REF!</definedName>
    <definedName name="___COB1">#REF!</definedName>
    <definedName name="___COB2">#REF!</definedName>
    <definedName name="___FEG2">#REF!</definedName>
    <definedName name="___FEG8">#REF!</definedName>
    <definedName name="___GVM1">#REF!</definedName>
    <definedName name="___GVM2">#REF!</definedName>
    <definedName name="___MCB1">#REF!</definedName>
    <definedName name="___MU120">'[1]Building Blocks'!$B$6</definedName>
    <definedName name="___MU30">'[1]Building Blocks'!$B$4</definedName>
    <definedName name="___MU60">'[1]Building Blocks'!$B$5</definedName>
    <definedName name="___PD2">#REF!</definedName>
    <definedName name="___PD3">#REF!</definedName>
    <definedName name="___PD4">#REF!</definedName>
    <definedName name="___PU1">#REF!</definedName>
    <definedName name="___PU2">#REF!</definedName>
    <definedName name="___PU3">#REF!</definedName>
    <definedName name="___PU4">#REF!</definedName>
    <definedName name="___ref2">#REF!</definedName>
    <definedName name="___Rel21">[2]DialogData!$B$15</definedName>
    <definedName name="___set11">#REF!</definedName>
    <definedName name="___set12">#REF!</definedName>
    <definedName name="___set21">#REF!</definedName>
    <definedName name="___set22">#REF!</definedName>
    <definedName name="___set31">#REF!</definedName>
    <definedName name="___set32">#REF!</definedName>
    <definedName name="___SUM22">#REF!</definedName>
    <definedName name="___TC16">#REF!</definedName>
    <definedName name="___TCU20">#REF!</definedName>
    <definedName name="___TCU32">#REF!</definedName>
    <definedName name="___TCU43">#REF!</definedName>
    <definedName name="___TCU52">#REF!</definedName>
    <definedName name="___TCU8">#REF!</definedName>
    <definedName name="___VAT1">#REF!</definedName>
    <definedName name="___VAT2">#REF!</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ATC12">#REF!</definedName>
    <definedName name="__ATC15">#REF!</definedName>
    <definedName name="__ATC3">#REF!</definedName>
    <definedName name="__ATC6">#REF!</definedName>
    <definedName name="__ATC9">#REF!</definedName>
    <definedName name="__BBU2">#REF!</definedName>
    <definedName name="__BBU3">#REF!</definedName>
    <definedName name="__CFU1">#REF!</definedName>
    <definedName name="__COB1">#REF!</definedName>
    <definedName name="__COB2">#REF!</definedName>
    <definedName name="__FEG2">#REF!</definedName>
    <definedName name="__FEG8">#REF!</definedName>
    <definedName name="__GVM1">#REF!</definedName>
    <definedName name="__GVM2">#REF!</definedName>
    <definedName name="__MCB1">#REF!</definedName>
    <definedName name="__MU120">'[1]Building Blocks'!$B$6</definedName>
    <definedName name="__MU30">'[1]Building Blocks'!$B$4</definedName>
    <definedName name="__MU60">'[1]Building Blocks'!$B$5</definedName>
    <definedName name="__PD2">#REF!</definedName>
    <definedName name="__PD3">#REF!</definedName>
    <definedName name="__PD4">#REF!</definedName>
    <definedName name="__PU1">#REF!</definedName>
    <definedName name="__PU2">#REF!</definedName>
    <definedName name="__PU3">#REF!</definedName>
    <definedName name="__PU4">#REF!</definedName>
    <definedName name="__ref2">#REF!</definedName>
    <definedName name="__Rel21">[2]DialogData!$B$15</definedName>
    <definedName name="__REV1">"Texte 161"</definedName>
    <definedName name="__REV2">"Texte 173"</definedName>
    <definedName name="__REV3">"Texte 167"</definedName>
    <definedName name="__REV4">"Texte 179"</definedName>
    <definedName name="__set11">#REF!</definedName>
    <definedName name="__set12">#REF!</definedName>
    <definedName name="__set21">#REF!</definedName>
    <definedName name="__set22">#REF!</definedName>
    <definedName name="__set31">#REF!</definedName>
    <definedName name="__set32">#REF!</definedName>
    <definedName name="__SUM22">#REF!</definedName>
    <definedName name="__TC16">#REF!</definedName>
    <definedName name="__TCU20">#REF!</definedName>
    <definedName name="__TCU32">#REF!</definedName>
    <definedName name="__TCU43">#REF!</definedName>
    <definedName name="__TCU52">#REF!</definedName>
    <definedName name="__TCU8">#REF!</definedName>
    <definedName name="__VAT1">#REF!</definedName>
    <definedName name="__VAT2">#REF!</definedName>
    <definedName name="__WAP1">[3]Main!#REF!</definedName>
    <definedName name="__xlfn.AGGREGATE" hidden="1">#NAME?</definedName>
    <definedName name="_1">[5]浅埋暗挖!#REF!</definedName>
    <definedName name="_1_0_Parse_" hidden="1">[6]MAIN!#REF!</definedName>
    <definedName name="_1_01LYCOPODIUMEQUIPMENTLIST">#REF!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#REF!</definedName>
    <definedName name="_555">EVALUATE+#REF!</definedName>
    <definedName name="_5A1540_" hidden="1">{"'Summary'!$A$1:$J$46"}</definedName>
    <definedName name="_8_8">EVALUATE+#REF!</definedName>
    <definedName name="_A1540" hidden="1">{"'Summary'!$A$1:$J$46"}</definedName>
    <definedName name="_ATC12">#REF!</definedName>
    <definedName name="_ATC15">#REF!</definedName>
    <definedName name="_ATC3">#REF!</definedName>
    <definedName name="_ATC6">#REF!</definedName>
    <definedName name="_ATC9">#REF!</definedName>
    <definedName name="_BBU2">#REF!</definedName>
    <definedName name="_BBU3">#REF!</definedName>
    <definedName name="_c1">#REF!</definedName>
    <definedName name="_c10">#REF!</definedName>
    <definedName name="_c11">#REF!</definedName>
    <definedName name="_c12">#REF!</definedName>
    <definedName name="_c13">#REF!</definedName>
    <definedName name="_c14">#REF!</definedName>
    <definedName name="_c15">#REF!</definedName>
    <definedName name="_c16">#REF!</definedName>
    <definedName name="_c17">#REF!</definedName>
    <definedName name="_c18">#REF!</definedName>
    <definedName name="_c19">#REF!</definedName>
    <definedName name="_c2">#REF!</definedName>
    <definedName name="_c20">#REF!</definedName>
    <definedName name="_c21">#REF!</definedName>
    <definedName name="_c22">#REF!</definedName>
    <definedName name="_c23">#REF!</definedName>
    <definedName name="_c24">#REF!</definedName>
    <definedName name="_c25">#REF!</definedName>
    <definedName name="_c26">#REF!</definedName>
    <definedName name="_c27">#REF!</definedName>
    <definedName name="_c28">#REF!</definedName>
    <definedName name="_c29">#REF!</definedName>
    <definedName name="_c3">#REF!</definedName>
    <definedName name="_c30">#REF!</definedName>
    <definedName name="_c31">#REF!</definedName>
    <definedName name="_c32">#REF!</definedName>
    <definedName name="_c33">#REF!</definedName>
    <definedName name="_c34">#REF!</definedName>
    <definedName name="_c35">#REF!</definedName>
    <definedName name="_c36">#REF!</definedName>
    <definedName name="_c37">#REF!</definedName>
    <definedName name="_c38">#REF!</definedName>
    <definedName name="_c39">#REF!</definedName>
    <definedName name="_c4">#REF!</definedName>
    <definedName name="_c40">#REF!</definedName>
    <definedName name="_c41">#REF!</definedName>
    <definedName name="_c5">#REF!</definedName>
    <definedName name="_c6">#REF!</definedName>
    <definedName name="_c7">#REF!</definedName>
    <definedName name="_c8">#REF!</definedName>
    <definedName name="_c9">#REF!</definedName>
    <definedName name="_CFU1">#REF!</definedName>
    <definedName name="_cL1">#REF!</definedName>
    <definedName name="_COB1">#REF!</definedName>
    <definedName name="_COB2">#REF!</definedName>
    <definedName name="_FEG2">#REF!</definedName>
    <definedName name="_FEG8">#REF!</definedName>
    <definedName name="_Fill" hidden="1">#REF!</definedName>
    <definedName name="_GVM1">#REF!</definedName>
    <definedName name="_GVM2">#REF!</definedName>
    <definedName name="_h1">#REF!</definedName>
    <definedName name="_h10">#REF!</definedName>
    <definedName name="_h11">#REF!</definedName>
    <definedName name="_h12">#REF!</definedName>
    <definedName name="_h13">#REF!</definedName>
    <definedName name="_h14">#REF!</definedName>
    <definedName name="_h2">#REF!</definedName>
    <definedName name="_h3">#REF!</definedName>
    <definedName name="_h4">#REF!</definedName>
    <definedName name="_h5">#REF!</definedName>
    <definedName name="_h6">#REF!</definedName>
    <definedName name="_h7">#REF!</definedName>
    <definedName name="_h8">#REF!</definedName>
    <definedName name="_h9">#REF!</definedName>
    <definedName name="_j1">#REF!</definedName>
    <definedName name="_j10">#REF!</definedName>
    <definedName name="_j11">#REF!</definedName>
    <definedName name="_j12">#REF!</definedName>
    <definedName name="_j13">#REF!</definedName>
    <definedName name="_j14">#REF!</definedName>
    <definedName name="_j15">#REF!</definedName>
    <definedName name="_j16">#REF!</definedName>
    <definedName name="_j17">#REF!</definedName>
    <definedName name="_j18">#REF!</definedName>
    <definedName name="_j19">#REF!</definedName>
    <definedName name="_j2">#REF!</definedName>
    <definedName name="_j20">#REF!</definedName>
    <definedName name="_j21">#REF!</definedName>
    <definedName name="_j22">#REF!</definedName>
    <definedName name="_j23">#REF!</definedName>
    <definedName name="_j24">#REF!</definedName>
    <definedName name="_j25">#REF!</definedName>
    <definedName name="_j26">#REF!</definedName>
    <definedName name="_j27">#REF!</definedName>
    <definedName name="_j28">#REF!</definedName>
    <definedName name="_j29">#REF!</definedName>
    <definedName name="_j3">#REF!</definedName>
    <definedName name="_j30">#REF!</definedName>
    <definedName name="_j31">#REF!</definedName>
    <definedName name="_j32">#REF!</definedName>
    <definedName name="_j33">#REF!</definedName>
    <definedName name="_j34">#REF!</definedName>
    <definedName name="_j35">#REF!</definedName>
    <definedName name="_j36">#REF!</definedName>
    <definedName name="_j37">#REF!</definedName>
    <definedName name="_j38">#REF!</definedName>
    <definedName name="_j39">#REF!</definedName>
    <definedName name="_j4">#REF!</definedName>
    <definedName name="_j40">#REF!</definedName>
    <definedName name="_j41">#REF!</definedName>
    <definedName name="_j42">#REF!</definedName>
    <definedName name="_j43">#REF!</definedName>
    <definedName name="_j44">#REF!</definedName>
    <definedName name="_j45">#REF!</definedName>
    <definedName name="_j46">#REF!</definedName>
    <definedName name="_j47">#REF!</definedName>
    <definedName name="_j48">#REF!</definedName>
    <definedName name="_j49">#REF!</definedName>
    <definedName name="_j5">#REF!</definedName>
    <definedName name="_j50">#REF!</definedName>
    <definedName name="_j51">#REF!</definedName>
    <definedName name="_j52">#REF!</definedName>
    <definedName name="_j53">#REF!</definedName>
    <definedName name="_j54">#REF!</definedName>
    <definedName name="_j55">#REF!</definedName>
    <definedName name="_j56">#REF!</definedName>
    <definedName name="_j6">#REF!</definedName>
    <definedName name="_j7">#REF!</definedName>
    <definedName name="_j8">#REF!</definedName>
    <definedName name="_j9">#REF!</definedName>
    <definedName name="_MCB1">#REF!</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D2">#REF!</definedName>
    <definedName name="_PD3">#REF!</definedName>
    <definedName name="_PD4">#REF!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PU1">#REF!</definedName>
    <definedName name="_PU2">#REF!</definedName>
    <definedName name="_PU3">#REF!</definedName>
    <definedName name="_PU4">#REF!</definedName>
    <definedName name="_ref2">#REF!</definedName>
    <definedName name="_Rel21">[2]DialogData!$B$15</definedName>
    <definedName name="_REV1">"Texte 161"</definedName>
    <definedName name="_REV2">"Texte 173"</definedName>
    <definedName name="_REV3">"Texte 167"</definedName>
    <definedName name="_REV4">"Texte 179"</definedName>
    <definedName name="_set11">#REF!</definedName>
    <definedName name="_set12">#REF!</definedName>
    <definedName name="_set21">#REF!</definedName>
    <definedName name="_set22">#REF!</definedName>
    <definedName name="_set31">#REF!</definedName>
    <definedName name="_set32">#REF!</definedName>
    <definedName name="_SUM22">#REF!</definedName>
    <definedName name="_TC16">#REF!</definedName>
    <definedName name="_TCU20">#REF!</definedName>
    <definedName name="_TCU32">#REF!</definedName>
    <definedName name="_TCU43">#REF!</definedName>
    <definedName name="_TCU52">#REF!</definedName>
    <definedName name="_TCU8">#REF!</definedName>
    <definedName name="_VAT1">#REF!</definedName>
    <definedName name="_VAT2">#REF!</definedName>
    <definedName name="_WAP1">[3]Main!#REF!</definedName>
    <definedName name="——1">[5]浅埋暗挖!#REF!</definedName>
    <definedName name="a">#REF!</definedName>
    <definedName name="A_11">#REF!</definedName>
    <definedName name="A_8">#REF!</definedName>
    <definedName name="A_9">#REF!</definedName>
    <definedName name="A_AUCACE">[10]Data!$L$64</definedName>
    <definedName name="A_impresión_IM">#REF!</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7505_POP1Y1">#REF!</definedName>
    <definedName name="A954CVSMMS">#REF!</definedName>
    <definedName name="A954CVSTT">#REF!</definedName>
    <definedName name="A955DP">#REF!</definedName>
    <definedName name="A955HWP">#REF!</definedName>
    <definedName name="A955INSTTRAI">#REF!</definedName>
    <definedName name="A955RNPSC">#REF!</definedName>
    <definedName name="A955RNPU">#REF!</definedName>
    <definedName name="aa">[11]Constants!#REF!</definedName>
    <definedName name="aaaaaa">#N/A</definedName>
    <definedName name="ABMD12">#REF!</definedName>
    <definedName name="ABMD16">#REF!</definedName>
    <definedName name="ABMD20">#REF!</definedName>
    <definedName name="ABMD26">#REF!</definedName>
    <definedName name="ABMD32">#REF!</definedName>
    <definedName name="ABMD4">#REF!</definedName>
    <definedName name="ABMD6">#REF!</definedName>
    <definedName name="ABMD9">#REF!</definedName>
    <definedName name="ABST12">#REF!</definedName>
    <definedName name="ABST16">#REF!</definedName>
    <definedName name="ABST20">#REF!</definedName>
    <definedName name="ABST26">#REF!</definedName>
    <definedName name="ABST32">#REF!</definedName>
    <definedName name="ABST7">#REF!</definedName>
    <definedName name="ABST9">#REF!</definedName>
    <definedName name="AC_1">#REF!</definedName>
    <definedName name="AC_2">#REF!</definedName>
    <definedName name="ACCEPTEST">#REF!</definedName>
    <definedName name="ACCEPTEST0">#REF!</definedName>
    <definedName name="ACCEPTEST1">#REF!</definedName>
    <definedName name="acceptest2">#REF!</definedName>
    <definedName name="Actual_Vs_Budget">#REF!</definedName>
    <definedName name="adc">#REF!</definedName>
    <definedName name="additional_calcs">#REF!</definedName>
    <definedName name="additionalunitremote">#REF!</definedName>
    <definedName name="ADMIN">[3]Main!#REF!</definedName>
    <definedName name="ADPS">#REF!</definedName>
    <definedName name="AEDEUR">#REF!</definedName>
    <definedName name="AIP">#REF!</definedName>
    <definedName name="aiu_bottom">'[12]Financ. Overview'!#REF!</definedName>
    <definedName name="alarm_API">[13]Calculation!$B$172</definedName>
    <definedName name="ALCASDHSW">[14]HEADER!#REF!</definedName>
    <definedName name="AlleSpaltenU_on_off">#REF!</definedName>
    <definedName name="ALPTOI">#N/A</definedName>
    <definedName name="ANFANG">#REF!</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NTK1">#REF!</definedName>
    <definedName name="AntKa">#REF!</definedName>
    <definedName name="AntKb">#REF!</definedName>
    <definedName name="AntKc">#REF!</definedName>
    <definedName name="AntKd">#REF!</definedName>
    <definedName name="AntKe">#REF!</definedName>
    <definedName name="AntKf">#REF!</definedName>
    <definedName name="AntKg">#REF!</definedName>
    <definedName name="AntKh">#REF!</definedName>
    <definedName name="AntKi">#REF!</definedName>
    <definedName name="AntKj">#REF!</definedName>
    <definedName name="AntKk">#REF!</definedName>
    <definedName name="AntKl">#REF!</definedName>
    <definedName name="AntKm">#REF!</definedName>
    <definedName name="AntKn">#REF!</definedName>
    <definedName name="AntKo">#REF!</definedName>
    <definedName name="AntKp">#REF!</definedName>
    <definedName name="AntKq">#REF!</definedName>
    <definedName name="AntKr">#REF!</definedName>
    <definedName name="ANTKZ">#REF!</definedName>
    <definedName name="AP">[16]AP!$A$2:$F$25</definedName>
    <definedName name="APC">'[17]Annex 2 - Services details'!#REF!</definedName>
    <definedName name="APEflag">#REF!</definedName>
    <definedName name="APEMINI">#REF!</definedName>
    <definedName name="APESTANDARD">#REF!</definedName>
    <definedName name="App_Interface_All">[18]AP!#REF!</definedName>
    <definedName name="App_Interface_List">[18]AP!#REF!</definedName>
    <definedName name="APP_OFF">[19]本期工程报价总表!$H$28</definedName>
    <definedName name="Appli1">#REF!</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fa">#REF!</definedName>
    <definedName name="asdfasd">#REF!</definedName>
    <definedName name="asdfasdf">#REF!</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R_cost">#REF!</definedName>
    <definedName name="ASR_Price">#REF!</definedName>
    <definedName name="ASR1000_cost">#REF!</definedName>
    <definedName name="ASR1000_price">#REF!</definedName>
    <definedName name="ASS.">[25]CostCtr!#REF!</definedName>
    <definedName name="Assemblies">#REF!</definedName>
    <definedName name="asympt">#REF!</definedName>
    <definedName name="at">[26]Cost!$H$209</definedName>
    <definedName name="ATCSM12">#REF!</definedName>
    <definedName name="ATCSM15">#REF!</definedName>
    <definedName name="ATCSM3">#REF!</definedName>
    <definedName name="ATCSM6">#REF!</definedName>
    <definedName name="ATCSM9">#REF!</definedName>
    <definedName name="ATOM_TOF">[27]Calculation!$B$193</definedName>
    <definedName name="ATOM_TP">[27]Calculation!$B$194</definedName>
    <definedName name="Attached_File">#REF!</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OMCRHMISEGMIL">#REF!</definedName>
    <definedName name="AUOMCRPT">#REF!</definedName>
    <definedName name="AUOMCRXTC">#REF!</definedName>
    <definedName name="AUOMCRXTCGC">#REF!</definedName>
    <definedName name="AUOMCRXTPT">#REF!</definedName>
    <definedName name="Authority">#REF!</definedName>
    <definedName name="autobauding_need">[29]Input!$D$24</definedName>
    <definedName name="AV_PRTIME">[10]Data!$D$93</definedName>
    <definedName name="azaz">'[30]Cabling cost'!$B$69:$B$70</definedName>
    <definedName name="azazz">'[30]Cabling cost'!$B$3:$B$66</definedName>
    <definedName name="b">#REF!</definedName>
    <definedName name="Base">#REF!</definedName>
    <definedName name="base_concentrator">#REF!</definedName>
    <definedName name="Base_Duplex">#REF!</definedName>
    <definedName name="BAse_Onebox">#REF!</definedName>
    <definedName name="Base1">#REF!</definedName>
    <definedName name="Basic">#REF!</definedName>
    <definedName name="basic_interface_A">#REF!</definedName>
    <definedName name="basic_interface_B">#REF!</definedName>
    <definedName name="Basic_Support">[26]Cost!$B$17</definedName>
    <definedName name="Basic_Support_SUN">[26]Cost!$B$18</definedName>
    <definedName name="Basic_without">[26]Cost!$B$2</definedName>
    <definedName name="BasicCost">[31]Constants!#REF!</definedName>
    <definedName name="BasicCost07112003">#REF!</definedName>
    <definedName name="battery_reserve">'[32]gen info'!#REF!</definedName>
    <definedName name="BBAT">#REF!</definedName>
    <definedName name="bbbbb">#N/A</definedName>
    <definedName name="BBPA">#REF!</definedName>
    <definedName name="BBU_2">#REF!</definedName>
    <definedName name="BCDC">#REF!</definedName>
    <definedName name="bd_due_date">#REF!</definedName>
    <definedName name="bd_item_id">#REF!</definedName>
    <definedName name="bd_whs_id">#REF!</definedName>
    <definedName name="BDH_subscriber">[13]Calculation!$B$176</definedName>
    <definedName name="BDH_Trunk">[13]Calculation!$B$177</definedName>
    <definedName name="BEF">#REF!</definedName>
    <definedName name="Beg_Bal">#REF!</definedName>
    <definedName name="BESM">#REF!</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HPS">#REF!</definedName>
    <definedName name="BIDDER">[3]Main!#REF!</definedName>
    <definedName name="bo_buy_order">#REF!</definedName>
    <definedName name="BOM_LIST2">#REF!</definedName>
    <definedName name="Bonus">'[35]7505 Module Prices'!#REF!</definedName>
    <definedName name="BOQin_Configs">[22]BOQin!#REF!</definedName>
    <definedName name="BOQin_CRP1">[22]BOQin!#REF!</definedName>
    <definedName name="BOQin_CRP2">[22]BOQin!#REF!</definedName>
    <definedName name="bp_apply_user">#REF!</definedName>
    <definedName name="bp_proj_id">#REF!</definedName>
    <definedName name="bp_sheet_no">#REF!</definedName>
    <definedName name="bs61_need">[29]Input!$D$22</definedName>
    <definedName name="BSC_1_upgrade">#REF!</definedName>
    <definedName name="BSC_2_upgrade">#REF!</definedName>
    <definedName name="BSC_g1_12_6">#REF!</definedName>
    <definedName name="BSC_g1_28_8">#REF!</definedName>
    <definedName name="BSC_g1_44_12">#REF!</definedName>
    <definedName name="BSC_G1_60_15">#REF!</definedName>
    <definedName name="BSC_g1_ext_12_6_to_28_8">#REF!</definedName>
    <definedName name="BSC_g1_ext_28_8_to_44_12">#REF!</definedName>
    <definedName name="BSC_G1_ext_44_12_to_60_15">#REF!</definedName>
    <definedName name="bsc_hw">#REF!</definedName>
    <definedName name="BSC_TC012_060_S11_020">#REF!</definedName>
    <definedName name="bsctc_hw">#REF!</definedName>
    <definedName name="BSS_ENGSERVICE">#REF!</definedName>
    <definedName name="BSS_EQUIPMENT">#REF!</definedName>
    <definedName name="BSS_TRAINING">#REF!</definedName>
    <definedName name="BSTCE_ch_per_trunk">[10]DialogData!$D$28</definedName>
    <definedName name="bt">[26]Cost!$J$209</definedName>
    <definedName name="BTS">#REF!</definedName>
    <definedName name="BTS_301ad_13">#REF!</definedName>
    <definedName name="bts_area">#REF!</definedName>
    <definedName name="bts_ext">#REF!</definedName>
    <definedName name="BTS_HW">#REF!</definedName>
    <definedName name="bts_spa">#REF!</definedName>
    <definedName name="BTS3011224">#REF!</definedName>
    <definedName name="bts3012224">#REF!</definedName>
    <definedName name="bts301ad13">#REF!</definedName>
    <definedName name="bts301ad15">#REF!</definedName>
    <definedName name="bts301ad21">#REF!</definedName>
    <definedName name="bts301ad24">#REF!</definedName>
    <definedName name="bts302ad13">#REF!</definedName>
    <definedName name="bts302ad15">#REF!</definedName>
    <definedName name="bts302ad21">#REF!</definedName>
    <definedName name="bts302ad22">#REF!</definedName>
    <definedName name="bts302ad24">#REF!</definedName>
    <definedName name="bts302ad31">#REF!</definedName>
    <definedName name="bts303ad21">#REF!</definedName>
    <definedName name="bts303ad22">#REF!</definedName>
    <definedName name="bts303ad31">#REF!</definedName>
    <definedName name="bts304ad21">#REF!</definedName>
    <definedName name="bts304ad22">#REF!</definedName>
    <definedName name="bts304ad31">#REF!</definedName>
    <definedName name="bts306ad22">#REF!</definedName>
    <definedName name="bts308ad22">#REF!</definedName>
    <definedName name="bts502ad21">#REF!</definedName>
    <definedName name="bts502ad22">#REF!</definedName>
    <definedName name="bts502ad31">#REF!</definedName>
    <definedName name="bts503ad22">#REF!</definedName>
    <definedName name="bts504ad22">#REF!</definedName>
    <definedName name="BTSAREA">'[15]MPT FA'!$B$3:$C$180</definedName>
    <definedName name="BTU">#REF!</definedName>
    <definedName name="Building_Blocks">#REF!</definedName>
    <definedName name="BUOMCRH100">#REF!</definedName>
    <definedName name="BUOMCRH200">#REF!</definedName>
    <definedName name="BUOMCRHOSTHS">#REF!</definedName>
    <definedName name="Bust">'[36]00000ppy'!$C$31</definedName>
    <definedName name="buy_info">#REF!</definedName>
    <definedName name="buy_price">#REF!</definedName>
    <definedName name="buy_qty">#REF!</definedName>
    <definedName name="B主筋锚长">[37]内围地梁钢筋说明!$C$17</definedName>
    <definedName name="CABINET2M">#REF!</definedName>
    <definedName name="Cabinets">#REF!</definedName>
    <definedName name="CABLE">#REF!</definedName>
    <definedName name="cableimpedance">#REF!</definedName>
    <definedName name="cabs_range">[32]data!#REF!</definedName>
    <definedName name="cabs_size">'[32]gen info'!#REF!</definedName>
    <definedName name="CalcNum">[38]Summary!$K$4</definedName>
    <definedName name="Calculation_1">#REF!</definedName>
    <definedName name="calibration">#REF!</definedName>
    <definedName name="call_busy_need">[29]Input!$D$37</definedName>
    <definedName name="CAMBIO">#REF!</definedName>
    <definedName name="camel_need">[29]Input!$D$32</definedName>
    <definedName name="cap">#REF!</definedName>
    <definedName name="Catalogue">#REF!</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#REF!</definedName>
    <definedName name="CDEFactor">[32]data!#REF!</definedName>
    <definedName name="CDMA">[13]Calculation!$B$82</definedName>
    <definedName name="CDMA_version">[13]Calculation!$B$89</definedName>
    <definedName name="CDP">[22]Entry!$D$62</definedName>
    <definedName name="CDR包大小">#REF!</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FUT">#REF!</definedName>
    <definedName name="changde">#N/A</definedName>
    <definedName name="changde1">#N/A</definedName>
    <definedName name="Change">#REF!</definedName>
    <definedName name="Chassis_Basic">[20]MU!#REF!</definedName>
    <definedName name="Chassis_Enhanced">[20]MU!#REF!</definedName>
    <definedName name="Chassis_Mission">[20]MU!#REF!</definedName>
    <definedName name="CHECK_BB">#REF!</definedName>
    <definedName name="CHECK_PRICE">[41]Prices!$B$17:$N$358</definedName>
    <definedName name="checker">#REF!</definedName>
    <definedName name="CHFEU">#REF!</definedName>
    <definedName name="CHFEUR">#REF!</definedName>
    <definedName name="CHK_RACK">[3]Main!#REF!</definedName>
    <definedName name="cht">[10]Input!$E$45</definedName>
    <definedName name="CIF">#REF!</definedName>
    <definedName name="CIP">[32]Gen.info!$H$3</definedName>
    <definedName name="CISCIO_OFF">[19]本期工程报价总表!$H$16</definedName>
    <definedName name="City_Call">[13]Calculation!$B$180</definedName>
    <definedName name="city_no">[40]Reference!#REF!</definedName>
    <definedName name="cl">#REF!</definedName>
    <definedName name="claudiu">[22]Rates!$I$10:$Q$23</definedName>
    <definedName name="Client">#REF!</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#REF!</definedName>
    <definedName name="COEF_3RD">[3]Main!#REF!</definedName>
    <definedName name="COEF_HW">[3]Main!#REF!</definedName>
    <definedName name="COEF_PJ">[3]Main!#REF!</definedName>
    <definedName name="COEF_SVC">[3]Main!#REF!</definedName>
    <definedName name="Coeff_Serv">#REF!</definedName>
    <definedName name="Coeff_Tmn">#REF!</definedName>
    <definedName name="CoefGVM">#REF!</definedName>
    <definedName name="CoefNote">#REF!</definedName>
    <definedName name="CoefNote1">#REF!</definedName>
    <definedName name="CoefNote2">#REF!</definedName>
    <definedName name="CoefWarn">#REF!</definedName>
    <definedName name="CoefWarn1">#REF!</definedName>
    <definedName name="CommentCRP">"Texte 1"</definedName>
    <definedName name="COMMISSION">#REF!</definedName>
    <definedName name="COMMISSION0">#REF!</definedName>
    <definedName name="COMMISSION1">#REF!</definedName>
    <definedName name="commission2">#REF!</definedName>
    <definedName name="CommonOpt">#REF!</definedName>
    <definedName name="Config">#REF!</definedName>
    <definedName name="Configuration">[13]Calculation!$B$116</definedName>
    <definedName name="Configurations">#REF!</definedName>
    <definedName name="CONTACTOR">[42]contactor!$A$5:$J$37</definedName>
    <definedName name="contactor1">#REF!</definedName>
    <definedName name="Continue">'[36]00000ppy'!$C$9</definedName>
    <definedName name="Contract">#REF!</definedName>
    <definedName name="Conv">#REF!</definedName>
    <definedName name="conveyer">#REF!</definedName>
    <definedName name="Copyright" hidden="1">"© 1995 Worley Limited"</definedName>
    <definedName name="Corba">[43]Costnote!#REF!</definedName>
    <definedName name="Core1">#REF!</definedName>
    <definedName name="COref_prc">[40]Reference!#REF!</definedName>
    <definedName name="Cost_C">#REF!</definedName>
    <definedName name="Cost_C1">#REF!</definedName>
    <definedName name="Cost_C10">#REF!</definedName>
    <definedName name="Cost_C11">#REF!</definedName>
    <definedName name="Cost_C12">#REF!</definedName>
    <definedName name="Cost_C2">#REF!</definedName>
    <definedName name="Cost_C3">#REF!</definedName>
    <definedName name="Cost_C4">#REF!</definedName>
    <definedName name="Cost_C5">#REF!</definedName>
    <definedName name="Cost_C6">#REF!</definedName>
    <definedName name="Cost_C7">#REF!</definedName>
    <definedName name="Cost_C8">#REF!</definedName>
    <definedName name="Cost_C9">#REF!</definedName>
    <definedName name="Cost_E">#REF!</definedName>
    <definedName name="Cost_E1">#REF!</definedName>
    <definedName name="Cost_E10">#REF!</definedName>
    <definedName name="Cost_E11">#REF!</definedName>
    <definedName name="Cost_E12">#REF!</definedName>
    <definedName name="Cost_E2">#REF!</definedName>
    <definedName name="Cost_E3">#REF!</definedName>
    <definedName name="Cost_E4">#REF!</definedName>
    <definedName name="Cost_E5">#REF!</definedName>
    <definedName name="Cost_E6">#REF!</definedName>
    <definedName name="Cost_E7">#REF!</definedName>
    <definedName name="Cost_E8">#REF!</definedName>
    <definedName name="Cost_E9">#REF!</definedName>
    <definedName name="Cost_G">#REF!</definedName>
    <definedName name="Cost_G1">#REF!</definedName>
    <definedName name="Cost_G10">#REF!</definedName>
    <definedName name="Cost_G11">#REF!</definedName>
    <definedName name="Cost_G12">#REF!</definedName>
    <definedName name="Cost_G2">#REF!</definedName>
    <definedName name="Cost_G3">#REF!</definedName>
    <definedName name="Cost_G4">#REF!</definedName>
    <definedName name="Cost_G5">#REF!</definedName>
    <definedName name="Cost_G6">#REF!</definedName>
    <definedName name="Cost_G7">#REF!</definedName>
    <definedName name="Cost_G8">#REF!</definedName>
    <definedName name="Cost_G9">#REF!</definedName>
    <definedName name="Cost_I">#REF!</definedName>
    <definedName name="Cost_I1">#REF!</definedName>
    <definedName name="Cost_I10">#REF!</definedName>
    <definedName name="Cost_I11">#REF!</definedName>
    <definedName name="Cost_I12">#REF!</definedName>
    <definedName name="Cost_I2">#REF!</definedName>
    <definedName name="Cost_I3">#REF!</definedName>
    <definedName name="Cost_I4">#REF!</definedName>
    <definedName name="Cost_I5">#REF!</definedName>
    <definedName name="Cost_I6">#REF!</definedName>
    <definedName name="Cost_I7">#REF!</definedName>
    <definedName name="Cost_I8">#REF!</definedName>
    <definedName name="Cost_I9">#REF!</definedName>
    <definedName name="Cost_K">#REF!</definedName>
    <definedName name="Cost_K1">#REF!</definedName>
    <definedName name="Cost_K10">#REF!</definedName>
    <definedName name="Cost_K11">#REF!</definedName>
    <definedName name="Cost_K12">#REF!</definedName>
    <definedName name="Cost_K2">#REF!</definedName>
    <definedName name="Cost_K3">#REF!</definedName>
    <definedName name="Cost_K4">#REF!</definedName>
    <definedName name="Cost_K5">#REF!</definedName>
    <definedName name="Cost_K6">#REF!</definedName>
    <definedName name="Cost_K7">#REF!</definedName>
    <definedName name="Cost_K8">#REF!</definedName>
    <definedName name="Cost_K9">#REF!</definedName>
    <definedName name="Cost_Living">#REF!</definedName>
    <definedName name="Cost_M">#REF!</definedName>
    <definedName name="Cost_M1">#REF!</definedName>
    <definedName name="Cost_M10">#REF!</definedName>
    <definedName name="Cost_M11">#REF!</definedName>
    <definedName name="Cost_M12">#REF!</definedName>
    <definedName name="Cost_M2">#REF!</definedName>
    <definedName name="Cost_M3">#REF!</definedName>
    <definedName name="Cost_M4">#REF!</definedName>
    <definedName name="Cost_M5">#REF!</definedName>
    <definedName name="Cost_M6">#REF!</definedName>
    <definedName name="Cost_M7">#REF!</definedName>
    <definedName name="Cost_M8">#REF!</definedName>
    <definedName name="Cost_M9">#REF!</definedName>
    <definedName name="Cost_man_day">#REF!</definedName>
    <definedName name="Cost_Nx">60%</definedName>
    <definedName name="Cost_p_PW">'[17]Annex 2 - Services details'!#REF!</definedName>
    <definedName name="cost_to_delete">[40]Sheet1!$E$20:$H$686</definedName>
    <definedName name="Cost_Travel">#REF!</definedName>
    <definedName name="CostCtr">#REF!</definedName>
    <definedName name="Countries">#REF!</definedName>
    <definedName name="country">[22]Country!$C$8</definedName>
    <definedName name="Country_All">[44]INPUT!$A$50:$B$236</definedName>
    <definedName name="Country_data">[22]Country!$B$58:$I$243</definedName>
    <definedName name="CPP">#REF!</definedName>
    <definedName name="CPRA">#REF!</definedName>
    <definedName name="CRBG">#REF!</definedName>
    <definedName name="_xlnm.Criteria">#REF!</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DP">#REF!</definedName>
    <definedName name="cur">[22]Data!$B$21</definedName>
    <definedName name="cur_1">[22]Data!$B$22</definedName>
    <definedName name="cur_2">[22]Data!$B$23</definedName>
    <definedName name="cur_factor">[13]Calculation!$B$106</definedName>
    <definedName name="CurrBase">[45]Configure!$D$1</definedName>
    <definedName name="Currency">#REF!</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CyCoef">#REF!</definedName>
    <definedName name="CyName">#REF!</definedName>
    <definedName name="D">#REF!</definedName>
    <definedName name="D_Duplex">#REF!</definedName>
    <definedName name="D_Onebox">#REF!</definedName>
    <definedName name="DADE">#REF!</definedName>
    <definedName name="DAGDGADG">'[47]承台(砖模) '!#REF!</definedName>
    <definedName name="DailyCost">[31]Constants!$B$4</definedName>
    <definedName name="DailyCost07112003">#REF!</definedName>
    <definedName name="DAM_CAPS">'[48]3.1 Configuration'!#REF!</definedName>
    <definedName name="Data">#REF!</definedName>
    <definedName name="data_compress">[29]Input!$D$23</definedName>
    <definedName name="DATA_DB">[10]Data!$T$67</definedName>
    <definedName name="dataa">#REF!</definedName>
    <definedName name="Database">#REF!</definedName>
    <definedName name="Date">#REF!</definedName>
    <definedName name="DATE1">"Texte 162"</definedName>
    <definedName name="DATE2">"Texte 174"</definedName>
    <definedName name="DATE3">"Texte 168"</definedName>
    <definedName name="DATE4">"Texte 180"</definedName>
    <definedName name="DATSAIS">[22]Entry!$N$4</definedName>
    <definedName name="DB2M13">#REF!</definedName>
    <definedName name="DB2M14">#REF!</definedName>
    <definedName name="dbTitle_BudgetStyle">[49]G2TempSheet!$E$4</definedName>
    <definedName name="dbTitle_builder">[49]G2TempSheet!$C$4</definedName>
    <definedName name="dbTitle_projectname">[49]G2TempSheet!$D$4</definedName>
    <definedName name="DC_BOX">#REF!</definedName>
    <definedName name="DCDB">#REF!</definedName>
    <definedName name="DCN">[13]Calculation!$B$119</definedName>
    <definedName name="DCN_conf">[13]Calculation!$B$120</definedName>
    <definedName name="DDE_elements">#REF!</definedName>
    <definedName name="DDF">#REF!</definedName>
    <definedName name="Decimal">#REF!</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M">#REF!</definedName>
    <definedName name="depr">[50]DETAIL!#REF!</definedName>
    <definedName name="Description">#REF!</definedName>
    <definedName name="DESIGNATION2">"Texte 175"</definedName>
    <definedName name="DESIGNATION3">"Texte 169"</definedName>
    <definedName name="DESIGNATION4">"Texte 181"</definedName>
    <definedName name="designer">#REF!</definedName>
    <definedName name="Devise">#REF!</definedName>
    <definedName name="devpt">[40]Reference!$C$11</definedName>
    <definedName name="dezm">#REF!</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iscount">#REF!</definedName>
    <definedName name="Discount_Sun">#REF!</definedName>
    <definedName name="DL380_G3">[53]Data!$F$91</definedName>
    <definedName name="DM">'[54]General Input'!$E$7</definedName>
    <definedName name="Dollar">#REF!</definedName>
    <definedName name="downarea">'[15]MPT FA'!$B$376:$D$377</definedName>
    <definedName name="downsrea">#REF!</definedName>
    <definedName name="Downtilt1">#REF!</definedName>
    <definedName name="Downtilt2">#REF!</definedName>
    <definedName name="dP">'[46]NPCPP-70-DS-017'!$D$129</definedName>
    <definedName name="DRUCK1">#REF!</definedName>
    <definedName name="DRUCK2">#REF!</definedName>
    <definedName name="Druckbereich_MI">#REF!</definedName>
    <definedName name="DS_No">#REF!</definedName>
    <definedName name="DTCA11">#REF!</definedName>
    <definedName name="DTCA12">#REF!</definedName>
    <definedName name="DTCB11">#REF!</definedName>
    <definedName name="DTCB12">#REF!</definedName>
    <definedName name="DTMF">[2]DialogData!$B$23</definedName>
    <definedName name="Duplex">#REF!</definedName>
    <definedName name="Duplex_Price_Port">#REF!</definedName>
    <definedName name="dw">[55]单位库!$A$1:$A$65536</definedName>
    <definedName name="dwgname">#REF!</definedName>
    <definedName name="DX2M13">#REF!</definedName>
    <definedName name="DX2M14">#REF!</definedName>
    <definedName name="E1_H.323">'[56]E1-prot'!#REF!</definedName>
    <definedName name="E1_R1.5">'[56]E1-prot'!#REF!</definedName>
    <definedName name="earthp1">#REF!</definedName>
    <definedName name="earthp2">#REF!</definedName>
    <definedName name="earthp3">#REF!</definedName>
    <definedName name="ECU">#REF!</definedName>
    <definedName name="Edition">#REF!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d_Bal">#REF!</definedName>
    <definedName name="Engine_Margin">[26]Cost!$B$7</definedName>
    <definedName name="Enhanced">#REF!</definedName>
    <definedName name="Enhanced_Support">[26]Cost!$B$19</definedName>
    <definedName name="Enhanced_Support_SUN">[26]Cost!$B$20</definedName>
    <definedName name="Enhanced_without">[26]Cost!$B$15</definedName>
    <definedName name="EnhancedCost">[31]Constants!#REF!</definedName>
    <definedName name="EnhancedCost07112003">#REF!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RPList">#REF!</definedName>
    <definedName name="Essai_multiple">#REF!</definedName>
    <definedName name="ETABLI2">"Texte 176"</definedName>
    <definedName name="ETABLI3">"Texte 170"</definedName>
    <definedName name="ETABLI4">"Texte 182"</definedName>
    <definedName name="EUOMCRGND">#REF!</definedName>
    <definedName name="EUOMCRH100">#REF!</definedName>
    <definedName name="EUOMCRH50">#REF!</definedName>
    <definedName name="EUOMCRHMIS10">#REF!</definedName>
    <definedName name="EUOMCRHMIS5">#REF!</definedName>
    <definedName name="EUOMCRPMEBG">#REF!</definedName>
    <definedName name="EUOMCRSLT">#REF!</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uros_Price">#REF!</definedName>
    <definedName name="Euros_price_channel">#REF!</definedName>
    <definedName name="Euros_price_Unit">#REF!</definedName>
    <definedName name="Evolution_prime">[26]Cost!$B$14</definedName>
    <definedName name="exchange_rate">'[60]#REF'!$C$65</definedName>
    <definedName name="exchangename">[21]Input!$E$5</definedName>
    <definedName name="Exp">'[17]Annex 2 - Services details'!#REF!</definedName>
    <definedName name="EXP_01_OUT">#REF!</definedName>
    <definedName name="expected_nodeB">#REF!</definedName>
    <definedName name="exrate">#REF!</definedName>
    <definedName name="Ext">[61]DialogData!$B$14</definedName>
    <definedName name="Extension">#REF!</definedName>
    <definedName name="extension_interface_A">#REF!</definedName>
    <definedName name="extension_interface_B">#REF!</definedName>
    <definedName name="Extra_Pay">#REF!</definedName>
    <definedName name="f">[62]旧区一层照明更改!$G$8</definedName>
    <definedName name="F_1">#REF!</definedName>
    <definedName name="F_2">#REF!</definedName>
    <definedName name="F_28">#REF!</definedName>
    <definedName name="f_ovld">[10]Data!$D$92</definedName>
    <definedName name="F5_OFF">[19]本期工程报价总表!$H$17</definedName>
    <definedName name="F8aplat_Data">[22]F8aplat!$D$1:$E$32</definedName>
    <definedName name="FACCEPT">#REF!</definedName>
    <definedName name="faxmail">'[63]gen info'!$C$52</definedName>
    <definedName name="FCiscoAccess">'[64]Resumen Precios'!$J$8</definedName>
    <definedName name="FCPS">#REF!</definedName>
    <definedName name="Fd">'[46]NPCPP-70-DS-017'!$E$145</definedName>
    <definedName name="FD_9042_1">#REF!</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eedarea">#REF!</definedName>
    <definedName name="feeder1">#REF!</definedName>
    <definedName name="feeder2">#REF!</definedName>
    <definedName name="feeder3">#REF!</definedName>
    <definedName name="FFinancieroXylan">[65]FACTORES!$C$7</definedName>
    <definedName name="FGarantiaXylan">[65]FACTORES!$C$8</definedName>
    <definedName name="FGastosXylan_HW">[65]FACTORES!$C$5</definedName>
    <definedName name="FICE">#REF!</definedName>
    <definedName name="filenumber">[21]Input!$E$2</definedName>
    <definedName name="Filter_MediaServer">#REF!</definedName>
    <definedName name="Filter_MGC">#REF!</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IGHTGER">#REF!</definedName>
    <definedName name="Flow">'[46]NPCPP-70-DS-017'!$E$130</definedName>
    <definedName name="FMargenXylan">[65]FACTORES!$C$10</definedName>
    <definedName name="fob_bss">#REF!</definedName>
    <definedName name="FollowUp1">#REF!</definedName>
    <definedName name="FormAPICA">#REF!</definedName>
    <definedName name="FormComp">#REF!</definedName>
    <definedName name="FormGVM">#REF!</definedName>
    <definedName name="FormGVM1">#REF!</definedName>
    <definedName name="FormGVM2">#REF!</definedName>
    <definedName name="FormIP">#REF!</definedName>
    <definedName name="FormMain">#REF!</definedName>
    <definedName name="FormSMSC">#REF!</definedName>
    <definedName name="FormUMS">#REF!</definedName>
    <definedName name="Fp">'[46]NPCPP-70-DS-017'!$E$131</definedName>
    <definedName name="Fr">'[46]NPCPP-70-DS-017'!$E$147</definedName>
    <definedName name="fraud_pre_need">[29]Input!$D$43</definedName>
    <definedName name="FRBG">#REF!</definedName>
    <definedName name="FRC">[67]Main!$C$9</definedName>
    <definedName name="FREG">#REF!</definedName>
    <definedName name="frequencytable">'[23]Input General'!#REF!</definedName>
    <definedName name="FRF">#REF!</definedName>
    <definedName name="FUCO">#REF!</definedName>
    <definedName name="FUDP">#REF!</definedName>
    <definedName name="Full_Print">#REF!</definedName>
    <definedName name="FUMO">#REF!</definedName>
    <definedName name="fuselink">#REF!</definedName>
    <definedName name="FX_RATE">'[45]Exchange Rate Link Sheet'!$H$10</definedName>
    <definedName name="FXRate">[45]Configure!$C$1</definedName>
    <definedName name="G">[68]旧区一层照明更改!$G$8</definedName>
    <definedName name="gbpeur">#REF!</definedName>
    <definedName name="gc_need">[29]Input!$D$27</definedName>
    <definedName name="GenNumber">'[69]gen info'!$A$9</definedName>
    <definedName name="ghj" hidden="1">{#N/A,#N/A,TRUE,"Config1";#N/A,#N/A,TRUE,"Config2";#N/A,#N/A,TRUE,"Config3";#N/A,#N/A,TRUE,"Config4";#N/A,#N/A,TRUE,"Config5";#N/A,#N/A,TRUE,"Config6";#N/A,#N/A,TRUE,"Config7"}</definedName>
    <definedName name="GI_CDMA">#REF!</definedName>
    <definedName name="GI_FIX">#REF!</definedName>
    <definedName name="GI_GSM">#REF!</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RMODULE">#REF!</definedName>
    <definedName name="GSM">'[70]Proposal SMC'!#REF!</definedName>
    <definedName name="GSM_Version">[13]Calculation!$B$87</definedName>
    <definedName name="guo">[14]SUMMARY!$F$1:$F$4</definedName>
    <definedName name="guoli">[14]SUMMARY!$F$1:$G$4</definedName>
    <definedName name="GVMCust">#REF!</definedName>
    <definedName name="GW_7505">"A7505"</definedName>
    <definedName name="GW_7510_20">"A7510_R2.0"</definedName>
    <definedName name="GW_7510_21">"A7510_R2.1"</definedName>
    <definedName name="GW_for_Trial">#REF!</definedName>
    <definedName name="h">[71]Parameters!#REF!</definedName>
    <definedName name="H6D">#REF!</definedName>
    <definedName name="H7D">#REF!</definedName>
    <definedName name="HA">[72]Configuration!$AB$10</definedName>
    <definedName name="Hardware">#REF!</definedName>
    <definedName name="Hardware_Margin">[20]Parametres!$B$2</definedName>
    <definedName name="HAUPT">#REF!</definedName>
    <definedName name="HB_160">#REF!</definedName>
    <definedName name="HB_200">#REF!</definedName>
    <definedName name="header_cfo">[40]Sheet1!$C$16:$L$16</definedName>
    <definedName name="Header_Row">ROW(#REF!)</definedName>
    <definedName name="HEAT">#REF!</definedName>
    <definedName name="HEXU">#REF!</definedName>
    <definedName name="High_end">'[48]3.1 Configuration'!#REF!</definedName>
    <definedName name="HLR_ch_per_trunk">[10]DialogData!$D$40</definedName>
    <definedName name="hlr_mat">#REF!</definedName>
    <definedName name="hlr_name">[29]Input!$E$5</definedName>
    <definedName name="hlr_range">[32]data!#REF!</definedName>
    <definedName name="hlr_size">'[32]gen info'!#REF!</definedName>
    <definedName name="hlr_virtual_sites">'[32]gen info'!#REF!</definedName>
    <definedName name="HomeTop">#REF!</definedName>
    <definedName name="hostfee">'[12]Financ. Overview'!$H$12</definedName>
    <definedName name="HP">[73]HP!$A$2:$G$67</definedName>
    <definedName name="HP_OFF">[19]本期工程报价总表!$H$11</definedName>
    <definedName name="HP09FRDC">#REF!</definedName>
    <definedName name="HP1D">#REF!</definedName>
    <definedName name="HP2D">#REF!</definedName>
    <definedName name="HP3D">#REF!</definedName>
    <definedName name="HP4D">#REF!</definedName>
    <definedName name="HP5D">#REF!</definedName>
    <definedName name="HP6D">#REF!</definedName>
    <definedName name="HP7D">#REF!</definedName>
    <definedName name="HP8D">#REF!</definedName>
    <definedName name="HP9D">#REF!</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TTP包大小">#REF!</definedName>
    <definedName name="hvac">'[12]Financ. Overview'!#REF!</definedName>
    <definedName name="HW_coef">[74]Parametres!$B$6</definedName>
    <definedName name="HW_discount">#REF!</definedName>
    <definedName name="HW_Margin">[26]Cost!$C$3</definedName>
    <definedName name="HW_Margin_Elip">[26]Cost!#REF!</definedName>
    <definedName name="HWSheet">1</definedName>
    <definedName name="HWsupport">'[75]HW-SW Support'!#REF!</definedName>
    <definedName name="hzglj">#REF!</definedName>
    <definedName name="ii">[11]Constants!$B$5</definedName>
    <definedName name="il_item_mtrl">#REF!</definedName>
    <definedName name="il_item_name">#REF!</definedName>
    <definedName name="il_item_std">#REF!</definedName>
    <definedName name="il_unit">#REF!</definedName>
    <definedName name="Impedance">'[48]3.1 Configuration'!#REF!</definedName>
    <definedName name="Impedance_120">'[48]3.1 Configuration'!#REF!</definedName>
    <definedName name="Impedance_75">'[48]3.1 Configuration'!#REF!</definedName>
    <definedName name="in_block">[2]DialogData!$B$16</definedName>
    <definedName name="IN_BSS_E">#REF!</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fra1">#REF!</definedName>
    <definedName name="Inlet">'[46]NPCPP-70-DS-017'!$Q$4</definedName>
    <definedName name="Inlet_d">'[46]NPCPP-70-DS-017'!$E$144</definedName>
    <definedName name="input">#REF!,#REF!,#REF!,#REF!,#REF!</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ANTENNA">#REF!</definedName>
    <definedName name="instaantenna2">#REF!</definedName>
    <definedName name="instabss2">#REF!</definedName>
    <definedName name="instadocumentation2">#REF!</definedName>
    <definedName name="Instal">#REF!</definedName>
    <definedName name="InstalA">#REF!</definedName>
    <definedName name="Installation">#REF!</definedName>
    <definedName name="INSTALLMATSDH">[14]HEADER!#REF!</definedName>
    <definedName name="InstalSup">#REF!</definedName>
    <definedName name="INSTASUPERV">#REF!</definedName>
    <definedName name="INSTASURVEY">#REF!</definedName>
    <definedName name="INSTASURVEY0">#REF!</definedName>
    <definedName name="INSTASURVEY1">#REF!</definedName>
    <definedName name="instasurvey2">#REF!</definedName>
    <definedName name="INSTBSS">#REF!</definedName>
    <definedName name="INSTBSS0">#REF!</definedName>
    <definedName name="INSTBSS1">#REF!</definedName>
    <definedName name="INSTDOCUMENTATION">#REF!</definedName>
    <definedName name="INSTDOCUMENTATION0">#REF!</definedName>
    <definedName name="INSTdocumentation1">#REF!</definedName>
    <definedName name="INSTPLANNING">#REF!</definedName>
    <definedName name="Int">#REF!</definedName>
    <definedName name="interception_ch_per_trunk">[34]Sheet1!#REF!</definedName>
    <definedName name="Interest_Rate">#REF!</definedName>
    <definedName name="INTROA900CHI">#REF!</definedName>
    <definedName name="INTROA900GER">#REF!</definedName>
    <definedName name="IPIS">[40]Reference!$W$17</definedName>
    <definedName name="IPIS_bonds">#REF!</definedName>
    <definedName name="IPIS_clientrisk">#REF!</definedName>
    <definedName name="IPIS_exchangerisk">#REF!</definedName>
    <definedName name="IPIS_financing">#REF!</definedName>
    <definedName name="IPIS_Financing1">#REF!</definedName>
    <definedName name="IPIS_nego">#REF!</definedName>
    <definedName name="IPIS_sellingcom">#REF!</definedName>
    <definedName name="IPIS_Sheets_Name">[22]Data!$B$3:$G$3</definedName>
    <definedName name="IPIS_tax">#REF!</definedName>
    <definedName name="IPIS_Tax1">#REF!</definedName>
    <definedName name="IPIS_Total">#REF!</definedName>
    <definedName name="Ipis_Total_C">#REF!</definedName>
    <definedName name="IPIS_Total_E">#REF!</definedName>
    <definedName name="IPIS_Total_G">#REF!</definedName>
    <definedName name="IPIS_Total_I">#REF!</definedName>
    <definedName name="IPIS_Total_K">#REF!</definedName>
    <definedName name="Ipis_Total_M">#REF!</definedName>
    <definedName name="IPIS_Total1">#REF!</definedName>
    <definedName name="IPIS_Used">[22]Data!$B$4:$G$4</definedName>
    <definedName name="IPSoft">#REF!</definedName>
    <definedName name="IPT_RSP">#REF!</definedName>
    <definedName name="ISDN">#REF!</definedName>
    <definedName name="ISDN_GW1">#REF!</definedName>
    <definedName name="ISDN_GW2">#REF!</definedName>
    <definedName name="ISDN_GW3">#REF!</definedName>
    <definedName name="ISDN_GW4">#REF!</definedName>
    <definedName name="ISDN_R1">#REF!</definedName>
    <definedName name="ISDN_R2">#REF!</definedName>
    <definedName name="ISDN_R3">#REF!</definedName>
    <definedName name="IT_BSS_E">#REF!</definedName>
    <definedName name="IT_BSS_E_CHN">#REF!</definedName>
    <definedName name="Item">#REF!</definedName>
    <definedName name="item_spec">#REF!</definedName>
    <definedName name="ITP">#REF!</definedName>
    <definedName name="ITP_A7505">#REF!</definedName>
    <definedName name="ITP_A7510">#REF!</definedName>
    <definedName name="ITP_A7515">#REF!</definedName>
    <definedName name="ITP_C">#REF!</definedName>
    <definedName name="ITP_discount">[26]Cost!$B$2</definedName>
    <definedName name="ITP_doc">[26]Cost!$B$4</definedName>
    <definedName name="ITP_E">#REF!</definedName>
    <definedName name="ITP_G">#REF!</definedName>
    <definedName name="ITP_hard">[26]Cost!$B$5</definedName>
    <definedName name="ITP_I">#REF!</definedName>
    <definedName name="ITP_K">#REF!</definedName>
    <definedName name="ITP_M">#REF!</definedName>
    <definedName name="ITP_other">#REF!</definedName>
    <definedName name="ITP_practical_training">#REF!</definedName>
    <definedName name="ITP_services">[26]Cost!$B$6</definedName>
    <definedName name="ITP_soft">[26]Cost!$B$3</definedName>
    <definedName name="ITP_SWApp">[71]Parameters!#REF!</definedName>
    <definedName name="ITP_theoretical_training">#REF!</definedName>
    <definedName name="itpmw">[14]SUMMARY!$L$5</definedName>
    <definedName name="IVR">#REF!</definedName>
    <definedName name="Java业务使用率">#REF!</definedName>
    <definedName name="jgtable">#REF!</definedName>
    <definedName name="jhgj" hidden="1">{"COST",#N/A,FALSE,"SYNTHESE";"MARGIN",#N/A,FALSE,"SYNTHESE";"LOT_COM",#N/A,FALSE,"SYNTHESE"}</definedName>
    <definedName name="jhll">#REF!</definedName>
    <definedName name="jjf">#REF!</definedName>
    <definedName name="jjlx">#REF!</definedName>
    <definedName name="Jumper_Cable">#REF!</definedName>
    <definedName name="k">#REF!</definedName>
    <definedName name="K_ADM">'[77]1320CT'!$D$1</definedName>
    <definedName name="K_Pv_PECT_Ext">[78]Data!$B$57</definedName>
    <definedName name="K_Pv_Training">[78]Data!$B$59</definedName>
    <definedName name="key_basic">#REF!</definedName>
    <definedName name="key_moy">#REF!</definedName>
    <definedName name="key_noble">#REF!</definedName>
    <definedName name="kk">#REF!</definedName>
    <definedName name="kkkkkkkk">#REF!</definedName>
    <definedName name="L2_BSS_E">#REF!</definedName>
    <definedName name="Lab_as_Trial">#REF!</definedName>
    <definedName name="Lab_delivery">#REF!</definedName>
    <definedName name="LAN_APS">[13]Calculation!$B$128</definedName>
    <definedName name="LAN_CS">[13]Calculation!$B$127</definedName>
    <definedName name="language_e_l">#REF!</definedName>
    <definedName name="language_input">#REF!</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e">#REF!</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ivingExpenses07112003">#REF!</definedName>
    <definedName name="LK2M11">#REF!</definedName>
    <definedName name="LK2M12">#REF!</definedName>
    <definedName name="lll" hidden="1">{#N/A,#N/A,TRUE,"Config1";#N/A,#N/A,TRUE,"Config2";#N/A,#N/A,TRUE,"Config3";#N/A,#N/A,TRUE,"Config4";#N/A,#N/A,TRUE,"Config5";#N/A,#N/A,TRUE,"Config6";#N/A,#N/A,TRUE,"Config7"}</definedName>
    <definedName name="load_indicate">'[21]Functional Parameter'!$D$35</definedName>
    <definedName name="Loan_Amount">#REF!</definedName>
    <definedName name="Loan_Start">#REF!</definedName>
    <definedName name="Loan_Years">#REF!</definedName>
    <definedName name="Local_OWP">#REF!</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LT2BSSGER">#REF!</definedName>
    <definedName name="m_IN_ANN">[10]Input!$E$85</definedName>
    <definedName name="MailboxReq">#REF!</definedName>
    <definedName name="MainNumber">#REF!</definedName>
    <definedName name="make">#REF!</definedName>
    <definedName name="MakeIt">'[36]00000ppy'!$A$26</definedName>
    <definedName name="Managt">#REF!</definedName>
    <definedName name="Marge">#REF!</definedName>
    <definedName name="Marge_Nego">'[82]P3'!$G$11</definedName>
    <definedName name="mark_act_need">[29]Input!$D$33</definedName>
    <definedName name="mark_up">[13]Input!$D$27</definedName>
    <definedName name="MarkAss">#REF!</definedName>
    <definedName name="MatCalcul">#REF!</definedName>
    <definedName name="MB_3">#REF!</definedName>
    <definedName name="MB09FRAC">#REF!</definedName>
    <definedName name="MB09FRDC">#REF!</definedName>
    <definedName name="MBPS">#REF!</definedName>
    <definedName name="MCCost">[31]Constants!#REF!</definedName>
    <definedName name="MCCost07112003">#REF!</definedName>
    <definedName name="MCUG_SACEIN">[21]DialogData!#REF!</definedName>
    <definedName name="mfr2_MSC">[10]DialogData!$E$10</definedName>
    <definedName name="mfr2_vms">[10]DialogData!$E$8</definedName>
    <definedName name="Min_price">[26]Cost!$K$14</definedName>
    <definedName name="MISC_TBI">[3]Main!#REF!</definedName>
    <definedName name="Miscea1">#REF!</definedName>
    <definedName name="Mission_Critical">#REF!</definedName>
    <definedName name="Mission_Critical_SUN">[26]Cost!$B$22</definedName>
    <definedName name="MML_API">[13]Calculation!$B$173</definedName>
    <definedName name="MMS">[3]Main!#REF!</definedName>
    <definedName name="mobile">[13]Calculation!$B$81</definedName>
    <definedName name="Mobileflag">#REF!</definedName>
    <definedName name="MOBIXELL">[3]Main!#REF!</definedName>
    <definedName name="model">#REF!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SCAccomodation">#REF!</definedName>
    <definedName name="MSCAirTransportation">#REF!</definedName>
    <definedName name="MSCTrainingPerWeek">#REF!</definedName>
    <definedName name="MSP">#REF!</definedName>
    <definedName name="MSP_A7505">#REF!</definedName>
    <definedName name="MSP_A7510">#REF!</definedName>
    <definedName name="MSP_A7515">#REF!</definedName>
    <definedName name="MSP_other">#REF!</definedName>
    <definedName name="MTBF">#REF!</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_warranty">#REF!</definedName>
    <definedName name="MU120lx">'[1]Building Blocks'!$B$8</definedName>
    <definedName name="MU60lx">'[1]Building Blocks'!$B$7</definedName>
    <definedName name="MW">'[46]NPCPP-70-DS-017'!$E$135</definedName>
    <definedName name="MyLineDiscount">#REF!</definedName>
    <definedName name="MYQ">#REF!</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#REF!</definedName>
    <definedName name="Names">[84]Tabelle!#REF!</definedName>
    <definedName name="Nb">#REF!</definedName>
    <definedName name="Nb_cabinets">[20]MU!$A$4:$IV$4</definedName>
    <definedName name="Nb_Netra">'[20]SU and One-Box'!$A$18:$IV$18</definedName>
    <definedName name="nb_phases">[40]Reference!$M$1</definedName>
    <definedName name="NbSIP">#REF!</definedName>
    <definedName name="NE">[73]NE!$A$2:$G$41</definedName>
    <definedName name="NE1D">#REF!</definedName>
    <definedName name="NE2D">#REF!</definedName>
    <definedName name="NE3D">#REF!</definedName>
    <definedName name="NETAPP_OFF">[19]本期工程报价总表!$H$15</definedName>
    <definedName name="NETSCREEN_OFF">[19]本期工程报价总表!$H$21</definedName>
    <definedName name="New_Calc">#REF!</definedName>
    <definedName name="New_Calculations">#REF!</definedName>
    <definedName name="new_capacity">[29]Input!$E$12</definedName>
    <definedName name="New_Price">#REF!</definedName>
    <definedName name="newPage">#N/A</definedName>
    <definedName name="NewPrompts">#REF!</definedName>
    <definedName name="NewVocab">#REF!</definedName>
    <definedName name="NFICHINIT">[22]Entry!$F$108</definedName>
    <definedName name="Night_Time_Con">[13]Calculation!$B$145</definedName>
    <definedName name="nn">'[63]#REF'!#REF!</definedName>
    <definedName name="NO">#REF!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OUTPUTS">#REF!</definedName>
    <definedName name="no_trainees">[13]Calculation!$B$156</definedName>
    <definedName name="no_training">[13]Calculation!$B$155</definedName>
    <definedName name="NoPlan">"Texte 148"</definedName>
    <definedName name="Nortel_VMS_CTP">[43]Costnote!#REF!</definedName>
    <definedName name="Nuitee">#REF!</definedName>
    <definedName name="Num_Pmt_Per_Year">#REF!</definedName>
    <definedName name="Number_of_Payments">MATCH(0.01,End_Bal,-1)+1</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ffer_date">#REF!</definedName>
    <definedName name="Ohms120">'[48]3.1 Configuration'!#REF!</definedName>
    <definedName name="Ohms75">'[48]3.1 Configuration'!#REF!</definedName>
    <definedName name="old_capacity">[29]Input!$E$13</definedName>
    <definedName name="Old_Price">#REF!</definedName>
    <definedName name="OldThings">#REF!</definedName>
    <definedName name="OLE_LINK1">#REF!</definedName>
    <definedName name="OMCarea">'[15]MPT FA'!$B$435:$D$488</definedName>
    <definedName name="OMCRA0">#REF!</definedName>
    <definedName name="OMCRA1">#REF!</definedName>
    <definedName name="OMCRA2">#REF!</definedName>
    <definedName name="OMCRA3">#REF!</definedName>
    <definedName name="OMCRA4">#REF!</definedName>
    <definedName name="OMCRB1">#REF!</definedName>
    <definedName name="OMCRB2">#REF!</definedName>
    <definedName name="OMCRB3">#REF!</definedName>
    <definedName name="OMCRB4">#REF!</definedName>
    <definedName name="OMCRB5">#REF!</definedName>
    <definedName name="OMCREXPENSES">#REF!</definedName>
    <definedName name="OMCREXPENSES0">#REF!</definedName>
    <definedName name="OMCREXPENSES1">#REF!</definedName>
    <definedName name="One_Box_Cost">#REF!</definedName>
    <definedName name="One_Box_Ref">#REF!</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oo">#REF!</definedName>
    <definedName name="OP_BSS_E">#REF!</definedName>
    <definedName name="OPSP门户">[85]数据分析!#REF!</definedName>
    <definedName name="OPSP门户TPS所占比例">[85]输入参数!#REF!</definedName>
    <definedName name="opt_CABS_size">'[32]gen info'!#REF!</definedName>
    <definedName name="opt_EIR_size">'[32]gen info'!#REF!</definedName>
    <definedName name="opt_HLR_mat">#REF!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_VMS_table">#REF!</definedName>
    <definedName name="OptNumber">'[69]gen info'!$A$24</definedName>
    <definedName name="ORACLE_OFF">[19]本期工程报价总表!$H$19</definedName>
    <definedName name="Oracle_warranty">[20]MU!#REF!</definedName>
    <definedName name="Originator">#REF!</definedName>
    <definedName name="OS">[86]Open!#REF!</definedName>
    <definedName name="OTAP">[3]Main!#REF!</definedName>
    <definedName name="OTAP_HA">[3]Main!#REF!</definedName>
    <definedName name="Other">[40]Sheet2!$B$4:$P$1894</definedName>
    <definedName name="Outlet">'[46]NPCPP-70-DS-017'!$R$4</definedName>
    <definedName name="OUTPUT">#REF!</definedName>
    <definedName name="outsourcing">[50]DETAIL!#REF!</definedName>
    <definedName name="OverHead">'[35]7505 Module Prices'!#REF!</definedName>
    <definedName name="overhead_split_on_off">#REF!</definedName>
    <definedName name="OWP_type">'[70]Proposal SMC'!$H$12</definedName>
    <definedName name="P">#REF!</definedName>
    <definedName name="p_ANN">[10]Data!$D$72</definedName>
    <definedName name="p_IN">[21]Input!$E$77</definedName>
    <definedName name="p_LS">[10]Data!$D$68</definedName>
    <definedName name="p_margin_b">#REF!</definedName>
    <definedName name="p_margin_m">#REF!</definedName>
    <definedName name="p_margin_n">#REF!</definedName>
    <definedName name="P064_2_2">#REF!</definedName>
    <definedName name="P064_2_4">#REF!</definedName>
    <definedName name="P06B_2_2">#REF!</definedName>
    <definedName name="P06B_2_4">#REF!</definedName>
    <definedName name="P12B_3_2">#REF!</definedName>
    <definedName name="P12B_3_4">#REF!</definedName>
    <definedName name="P12C_4_2">#REF!</definedName>
    <definedName name="P130_3_0.5">#REF!</definedName>
    <definedName name="P130_3_2">#REF!</definedName>
    <definedName name="p130_3_4">#REF!</definedName>
    <definedName name="P183_4_4">#REF!</definedName>
    <definedName name="P18B_4_0.5">#REF!</definedName>
    <definedName name="P18B_4_2">#REF!</definedName>
    <definedName name="P18B_4_4">#REF!</definedName>
    <definedName name="P18C_5_0.5">#REF!</definedName>
    <definedName name="P18C_5_2">#REF!</definedName>
    <definedName name="P18C_6_4">#REF!</definedName>
    <definedName name="P197_4_">#REF!</definedName>
    <definedName name="P197_4_0.5">#REF!</definedName>
    <definedName name="P197_4_2">#REF!</definedName>
    <definedName name="P24B_5_2">#REF!</definedName>
    <definedName name="P24B_5_4">#REF!</definedName>
    <definedName name="P260_5_0.5">#REF!</definedName>
    <definedName name="P260_5_2">#REF!</definedName>
    <definedName name="P260_6_4">#REF!</definedName>
    <definedName name="P30C_8_2">#REF!</definedName>
    <definedName name="P324_6_0.5">#REF!</definedName>
    <definedName name="P324_6_2">#REF!</definedName>
    <definedName name="P324_7_4">#REF!</definedName>
    <definedName name="P36B_7_0.5">#REF!</definedName>
    <definedName name="P36B_7_2">#REF!</definedName>
    <definedName name="P36B_8_4">#REF!</definedName>
    <definedName name="P42B_8_2">#REF!</definedName>
    <definedName name="P42C_11_2">#REF!</definedName>
    <definedName name="P460_10_4">#REF!</definedName>
    <definedName name="P460_8_0.5">#REF!</definedName>
    <definedName name="P460_9_2">#REF!</definedName>
    <definedName name="P590_10_0.5">#REF!</definedName>
    <definedName name="P590_11_2">#REF!</definedName>
    <definedName name="P590_13_4">#REF!</definedName>
    <definedName name="pad_need">[29]Input!$D$21</definedName>
    <definedName name="PAGE">#N/A</definedName>
    <definedName name="PAGE2">#REF!</definedName>
    <definedName name="parts">'[46]NPCPP-70-DS-017'!$O$12:$O$22</definedName>
    <definedName name="Pay_Date">#REF!</definedName>
    <definedName name="Pay_Num">#REF!</definedName>
    <definedName name="Payment_Date">DATE(YEAR(Loan_Start),MONTH(Loan_Start)+Payment_Number,DAY(Loan_Start))</definedName>
    <definedName name="PBCE_needed">[10]DialogData!$E$11</definedName>
    <definedName name="Pc">'[46]NPCPP-70-DS-017'!$E$138</definedName>
    <definedName name="PC_Agent1">#REF!</definedName>
    <definedName name="PC_OFF">[19]本期工程报价总表!$H$13</definedName>
    <definedName name="PC_OWP">#REF!</definedName>
    <definedName name="PC_Rack42_Switch">#REF!</definedName>
    <definedName name="PC_Stack1">#REF!</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Diag">#REF!</definedName>
    <definedName name="Performance_Monitor">[13]Calculation!$B$186</definedName>
    <definedName name="Peripherals">#REF!</definedName>
    <definedName name="PERSISTENCY">[3]Main!#REF!</definedName>
    <definedName name="PEV_LEV">[13]Calculation!$B$188</definedName>
    <definedName name="PexBase">#REF!</definedName>
    <definedName name="PexHW">#REF!</definedName>
    <definedName name="PexHWOpt">#REF!</definedName>
    <definedName name="PexSW">#REF!</definedName>
    <definedName name="PexSWOpt">#REF!</definedName>
    <definedName name="pfo_name">[40]Sheet1!$D$4</definedName>
    <definedName name="PH.2">[87]JVCINVOLD!#REF!</definedName>
    <definedName name="PH2.1">[87]JVCINVOLD!#REF!</definedName>
    <definedName name="PH2.2">[87]JVCINVOLD!#REF!</definedName>
    <definedName name="PH2.3">[87]JVCINVOLD!#REF!</definedName>
    <definedName name="Pilot_as_Trial">#REF!</definedName>
    <definedName name="Pilot_delivery">#REF!</definedName>
    <definedName name="Pin">'[46]NPCPP-70-DS-017'!$D$127</definedName>
    <definedName name="PL">#REF!</definedName>
    <definedName name="Plage">#N/A</definedName>
    <definedName name="PLAT_OFF">[19]本期工程报价总表!$H$27</definedName>
    <definedName name="Platform_Cost">#REF!</definedName>
    <definedName name="Platform_data">[66]baseline!$A$2:$N$460</definedName>
    <definedName name="Platform_POS">[66]baseline!$A$2:$N$2</definedName>
    <definedName name="Platform_Ref">#REF!</definedName>
    <definedName name="PMA_HA">[3]Main!#REF!</definedName>
    <definedName name="PMPRice">[40]Reference!$F$39</definedName>
    <definedName name="PODetail">#REF!</definedName>
    <definedName name="pooled_echo_need">'[21]Functional Parameter'!$D$26</definedName>
    <definedName name="POP_summary_GW">#REF!</definedName>
    <definedName name="POP_summary_start">#REF!</definedName>
    <definedName name="POP1Y1_7505">#REF!</definedName>
    <definedName name="Porcenta_Spare">#REF!</definedName>
    <definedName name="Pout">'[46]NPCPP-70-DS-017'!$E$127</definedName>
    <definedName name="Power_for_Lab">#REF!</definedName>
    <definedName name="Power_Security">#REF!</definedName>
    <definedName name="ppp">#REF!</definedName>
    <definedName name="ppppp">'[88]92#'!$A$9</definedName>
    <definedName name="pps_needed">'[21]Functional Parameter'!$D$27</definedName>
    <definedName name="Pr_bhca">[2]DialogData!$B$17</definedName>
    <definedName name="pra_dss.1">'[21]Functional Parameter'!$E$25</definedName>
    <definedName name="PREPD">#REF!</definedName>
    <definedName name="Price_C">#REF!</definedName>
    <definedName name="Price_C1">#REF!</definedName>
    <definedName name="Price_C10">#REF!</definedName>
    <definedName name="Price_C11">#REF!</definedName>
    <definedName name="Price_C12">#REF!</definedName>
    <definedName name="Price_C2">#REF!</definedName>
    <definedName name="Price_C3">#REF!</definedName>
    <definedName name="Price_C4">#REF!</definedName>
    <definedName name="Price_C5">#REF!</definedName>
    <definedName name="Price_C6">#REF!</definedName>
    <definedName name="Price_C7">#REF!</definedName>
    <definedName name="Price_C8">#REF!</definedName>
    <definedName name="Price_C9">#REF!</definedName>
    <definedName name="Price_Coef">#REF!</definedName>
    <definedName name="Price_Computation">#REF!</definedName>
    <definedName name="Price_Designation">#REF!</definedName>
    <definedName name="Price_E">#REF!</definedName>
    <definedName name="Price_E1">#REF!</definedName>
    <definedName name="Price_E10">#REF!</definedName>
    <definedName name="Price_E11">#REF!</definedName>
    <definedName name="Price_E12">#REF!</definedName>
    <definedName name="Price_E2">#REF!</definedName>
    <definedName name="Price_E3">#REF!</definedName>
    <definedName name="Price_E4">#REF!</definedName>
    <definedName name="Price_E5">#REF!</definedName>
    <definedName name="Price_E6">#REF!</definedName>
    <definedName name="Price_E7">#REF!</definedName>
    <definedName name="Price_E8">#REF!</definedName>
    <definedName name="Price_E9">#REF!</definedName>
    <definedName name="Price_G">#REF!</definedName>
    <definedName name="Price_G1">#REF!</definedName>
    <definedName name="Price_G10">#REF!</definedName>
    <definedName name="Price_G11">#REF!</definedName>
    <definedName name="Price_G12">#REF!</definedName>
    <definedName name="Price_G2">#REF!</definedName>
    <definedName name="Price_G3">#REF!</definedName>
    <definedName name="Price_G4">#REF!</definedName>
    <definedName name="Price_G5">#REF!</definedName>
    <definedName name="Price_G6">#REF!</definedName>
    <definedName name="Price_G7">#REF!</definedName>
    <definedName name="Price_G8">#REF!</definedName>
    <definedName name="Price_G9">#REF!</definedName>
    <definedName name="Price_I">#REF!</definedName>
    <definedName name="Price_I1">#REF!</definedName>
    <definedName name="Price_I10">#REF!</definedName>
    <definedName name="Price_I11">#REF!</definedName>
    <definedName name="Price_I12">#REF!</definedName>
    <definedName name="Price_I2">#REF!</definedName>
    <definedName name="Price_I3">#REF!</definedName>
    <definedName name="Price_I4">#REF!</definedName>
    <definedName name="Price_I5">#REF!</definedName>
    <definedName name="Price_I6">#REF!</definedName>
    <definedName name="Price_I7">#REF!</definedName>
    <definedName name="Price_I8">#REF!</definedName>
    <definedName name="Price_I9">#REF!</definedName>
    <definedName name="Price_in">#REF!</definedName>
    <definedName name="Price_K">#REF!</definedName>
    <definedName name="Price_K1">#REF!</definedName>
    <definedName name="Price_K10">#REF!</definedName>
    <definedName name="Price_K11">#REF!</definedName>
    <definedName name="Price_K12">#REF!</definedName>
    <definedName name="Price_K2">#REF!</definedName>
    <definedName name="Price_K3">#REF!</definedName>
    <definedName name="Price_K4">#REF!</definedName>
    <definedName name="Price_K5">#REF!</definedName>
    <definedName name="Price_K6">#REF!</definedName>
    <definedName name="Price_K7">#REF!</definedName>
    <definedName name="Price_K8">#REF!</definedName>
    <definedName name="Price_K9">#REF!</definedName>
    <definedName name="Price_Lot">#REF!</definedName>
    <definedName name="Price_M">#REF!</definedName>
    <definedName name="Price_M1">#REF!</definedName>
    <definedName name="Price_M10">#REF!</definedName>
    <definedName name="Price_M11">#REF!</definedName>
    <definedName name="Price_M12">#REF!</definedName>
    <definedName name="Price_M2">#REF!</definedName>
    <definedName name="Price_M3">#REF!</definedName>
    <definedName name="Price_M4">#REF!</definedName>
    <definedName name="Price_M5">#REF!</definedName>
    <definedName name="Price_M6">#REF!</definedName>
    <definedName name="Price_M7">#REF!</definedName>
    <definedName name="Price_M8">#REF!</definedName>
    <definedName name="Price_M9">#REF!</definedName>
    <definedName name="Price_port">#REF!</definedName>
    <definedName name="Price_Qty">#REF!</definedName>
    <definedName name="Price_Selling">#REF!</definedName>
    <definedName name="Pricing">[40]Reference!$J$19</definedName>
    <definedName name="Pricing2">[40]Reference!$U$9</definedName>
    <definedName name="Princ">#REF!</definedName>
    <definedName name="PRINT">'[46]NPCPP-70-DS-017'!$A$7:$K$97</definedName>
    <definedName name="_xlnm.Print_Area">#REF!</definedName>
    <definedName name="Print_Area_MI">#REF!</definedName>
    <definedName name="Print_Area_Reset">OFFSET(Full_Print,0,0,Last_Row)</definedName>
    <definedName name="Print_titler">#REF!</definedName>
    <definedName name="_xlnm.Print_Titles">[89]Sheet1!$A$18:$IV$18</definedName>
    <definedName name="Print_序">#REF!</definedName>
    <definedName name="printer">[13]Calculation!$B$142</definedName>
    <definedName name="Prix_SMC">#N/A</definedName>
    <definedName name="Product">#REF!</definedName>
    <definedName name="Products">[22]Products!$A$4:$D$18</definedName>
    <definedName name="proj.FollowUp_on_off">#REF!</definedName>
    <definedName name="proj.FollowUplocal_on_off">#REF!</definedName>
    <definedName name="Project">#REF!</definedName>
    <definedName name="project_man2">#REF!</definedName>
    <definedName name="Project_Name">'[43]Project Input'!$B$4</definedName>
    <definedName name="ProjectA">#REF!</definedName>
    <definedName name="ProjectDate">#REF!</definedName>
    <definedName name="PROJECTMAN">#REF!</definedName>
    <definedName name="PROJECTMAN0">#REF!</definedName>
    <definedName name="PROJECTMAN1">#REF!</definedName>
    <definedName name="ProjectNumber">#REF!</definedName>
    <definedName name="ProjectTitle">'[82]P1'!$J$4</definedName>
    <definedName name="projFollowUpEuro_on_off">#REF!</definedName>
    <definedName name="projFollowUplocal_on_off">#REF!</definedName>
    <definedName name="PROJTIT">[22]Entry!$F$11</definedName>
    <definedName name="Prompts">#REF!</definedName>
    <definedName name="Province">#REF!</definedName>
    <definedName name="PSTN_ch_per_trunk">[10]DialogData!$D$32</definedName>
    <definedName name="Pv">'[46]NPCPP-70-DS-017'!$E$137</definedName>
    <definedName name="PV_Airplane_homebased">#REF!</definedName>
    <definedName name="PV_Airplane_ISC">#REF!</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px0">#REF!</definedName>
    <definedName name="QAREUR">#REF!</definedName>
    <definedName name="qq">#REF!</definedName>
    <definedName name="qqqqq" hidden="1">{#N/A,#N/A,TRUE,"Config1";#N/A,#N/A,TRUE,"Config2";#N/A,#N/A,TRUE,"Config3";#N/A,#N/A,TRUE,"Config4";#N/A,#N/A,TRUE,"Config5";#N/A,#N/A,TRUE,"Config6";#N/A,#N/A,TRUE,"Config7"}</definedName>
    <definedName name="qtfy">#REF!</definedName>
    <definedName name="Qty">#REF!</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ediaServer">#REF!</definedName>
    <definedName name="Qty_MGC">#REF!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qtzjf">#REF!</definedName>
    <definedName name="Quantity">#REF!</definedName>
    <definedName name="qw">#REF!</definedName>
    <definedName name="ra">#REF!</definedName>
    <definedName name="Rack">'[1]Building Blocks'!$B$9</definedName>
    <definedName name="RACK_OFF">[19]本期工程报价总表!$H$14</definedName>
    <definedName name="RACKOK">[3]Main!#REF!</definedName>
    <definedName name="RaD">#REF!</definedName>
    <definedName name="radio_test_equipment">#REF!</definedName>
    <definedName name="Radio7Ghz">[92]HEADER!#REF!</definedName>
    <definedName name="RADIOPDH">[14]HEADER!$E$6</definedName>
    <definedName name="RADIOSDH">[14]HEADER!#REF!</definedName>
    <definedName name="Rail_Power_Systems">#REF!</definedName>
    <definedName name="range">#REF!</definedName>
    <definedName name="Rate">#REF!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atioCM07112003">#REF!</definedName>
    <definedName name="rb">#REF!</definedName>
    <definedName name="Rbfc8_Data">[22]Rbfc8!$F$1:$I$370</definedName>
    <definedName name="rd">#REF!</definedName>
    <definedName name="Re">'[46]NPCPP-70-DS-017'!$E$146</definedName>
    <definedName name="Rebate_1">#REF!</definedName>
    <definedName name="Rebate_2">#REF!</definedName>
    <definedName name="Rebate_3">#REF!</definedName>
    <definedName name="Rebate_4">#REF!</definedName>
    <definedName name="Rebate_5">#REF!</definedName>
    <definedName name="Recorder">#REF!</definedName>
    <definedName name="RECOUT">#N/A</definedName>
    <definedName name="ref">#REF!</definedName>
    <definedName name="REF_CLIENT1">"Texte 155"</definedName>
    <definedName name="REF_CLIENT2">"Texte 156"</definedName>
    <definedName name="Ref_MU">[20]MU!$A$3:$IV$3</definedName>
    <definedName name="Ref_price_discount">[20]Parametres!$B$3</definedName>
    <definedName name="ref_prix">#REF!</definedName>
    <definedName name="Reference">#REF!</definedName>
    <definedName name="Refurbishing">#REF!</definedName>
    <definedName name="Regionalisation">[13]Calculation!$B$144</definedName>
    <definedName name="Relay_mode">'[48]3.1 Configuration'!#REF!</definedName>
    <definedName name="release">[13]Calculation!$B$100</definedName>
    <definedName name="release_no">[13]Calculation!$B$99</definedName>
    <definedName name="Remark">#REF!</definedName>
    <definedName name="remote_OWP">#REF!</definedName>
    <definedName name="remote_OWP_cluster">#REF!</definedName>
    <definedName name="REQD">#REF!</definedName>
    <definedName name="requestreason">'[23]Input General'!$P$4:$P$7</definedName>
    <definedName name="REV">#REF!</definedName>
    <definedName name="rg">#REF!</definedName>
    <definedName name="rgf">#REF!</definedName>
    <definedName name="rgj">#REF!</definedName>
    <definedName name="RMCG">#REF!</definedName>
    <definedName name="RNP">#REF!</definedName>
    <definedName name="RNPWKSA">#REF!</definedName>
    <definedName name="Rollout_end">#REF!</definedName>
    <definedName name="Rollout_start">#REF!</definedName>
    <definedName name="ROWP">'[81]ISMS RTU fees'!$F$18</definedName>
    <definedName name="rr">'[57]Cabling cost'!$B$69:$B$70</definedName>
    <definedName name="RSP">#REF!</definedName>
    <definedName name="RSP_A7505">#REF!</definedName>
    <definedName name="RSP_A7510">#REF!</definedName>
    <definedName name="RSP_A7515">#REF!</definedName>
    <definedName name="RSP_other">#REF!</definedName>
    <definedName name="RTCC_update">[43]Costnote!#REF!</definedName>
    <definedName name="RTEflag">#REF!</definedName>
    <definedName name="RTEG">#REF!</definedName>
    <definedName name="RTU">[26]Cost!$B$1</definedName>
    <definedName name="RTU_PRM">#REF!</definedName>
    <definedName name="RTU_SMF">#REF!</definedName>
    <definedName name="RTU_SMP">#REF!</definedName>
    <definedName name="RTU_SMP_D">#REF!</definedName>
    <definedName name="RTUDiscount">[40]Reference!$O$37</definedName>
    <definedName name="RXGD">#REF!</definedName>
    <definedName name="s">[94]Sheet1!$C$18:$CB$602</definedName>
    <definedName name="s_c_list">[95]Toolbox!$A$7:$H$969</definedName>
    <definedName name="SA">[50]DETAIL!#REF!</definedName>
    <definedName name="saad">#REF!</definedName>
    <definedName name="SACE">#REF!</definedName>
    <definedName name="SACETI">[2]Dimensioning!$C$51</definedName>
    <definedName name="sag">[96]DialogData!#REF!</definedName>
    <definedName name="salary">[97]Assumption!$B$5</definedName>
    <definedName name="sales">#REF!</definedName>
    <definedName name="SalesPrice1">#REF!</definedName>
    <definedName name="SAREUR">#REF!</definedName>
    <definedName name="SaveDate">[98]History!#REF!</definedName>
    <definedName name="Scenario">[40]Reference!$E$7</definedName>
    <definedName name="SCFE">#REF!</definedName>
    <definedName name="SCG">'[99]G.1R-Shou COP Gf'!#REF!</definedName>
    <definedName name="Sched_Pay">#REF!</definedName>
    <definedName name="Scheduled_Extra_Payments">#REF!</definedName>
    <definedName name="Scheduled_Interest_Rate">#REF!</definedName>
    <definedName name="Scheduled_Monthly_Payment">#REF!</definedName>
    <definedName name="SCP_ch_per_trunk">[10]DialogData!$D$52</definedName>
    <definedName name="sdgfas">#REF!</definedName>
    <definedName name="sdlfee">'[12]Financ. Overview'!$H$13</definedName>
    <definedName name="search_detail">[100]BOM!$C$1:$Q$1278</definedName>
    <definedName name="search_rel1.3">#REF!</definedName>
    <definedName name="search_rel2.2">#REF!</definedName>
    <definedName name="search_rel2.2ip">#REF!</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ers">#REF!</definedName>
    <definedName name="ServHLR">[32]data!#REF!</definedName>
    <definedName name="Service_Margin">[26]Cost!$B$13</definedName>
    <definedName name="Services">[74]Parametres!$B$7</definedName>
    <definedName name="servlist">#REF!</definedName>
    <definedName name="ServMSC">#REF!</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gnaling">#REF!</definedName>
    <definedName name="SignalingHW">#REF!</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ite">#REF!</definedName>
    <definedName name="Size">#REF!</definedName>
    <definedName name="sj">#REF!</definedName>
    <definedName name="sl_fax">#REF!</definedName>
    <definedName name="sl_full_name">#REF!</definedName>
    <definedName name="sl_linkman">#REF!</definedName>
    <definedName name="sl_phone">#REF!</definedName>
    <definedName name="SLA_HA">[3]Main!#REF!</definedName>
    <definedName name="SM_ABIS4_g1">#REF!</definedName>
    <definedName name="SM_ATER_g1">#REF!</definedName>
    <definedName name="SM_CAB_g1">#REF!</definedName>
    <definedName name="SM_ext_CAB_g1">#REF!</definedName>
    <definedName name="SMA">'[81]ISMS RTU fees'!$F$20</definedName>
    <definedName name="SMA_PEV_LEV">[27]Calculation!$B$199</definedName>
    <definedName name="SMA_TOF">[27]Calculation!$B$197</definedName>
    <definedName name="SMA_TP">[27]Calculation!$B$198</definedName>
    <definedName name="SMBI">#REF!</definedName>
    <definedName name="SMBS11">#REF!</definedName>
    <definedName name="SMBS13">#REF!</definedName>
    <definedName name="SMBS14">#REF!</definedName>
    <definedName name="SMC_Engineering">[13]Calculation!$B$151</definedName>
    <definedName name="SMC_Main_year">[13]Calculation!$B$169</definedName>
    <definedName name="SMC_Maintenance">[13]Calculation!$B$167</definedName>
    <definedName name="SMC_Super">[13]Calculation!$B$153</definedName>
    <definedName name="SMHW13">#REF!</definedName>
    <definedName name="SMHW14">#REF!</definedName>
    <definedName name="SMS">#REF!</definedName>
    <definedName name="sms_gprs_need">[29]Input!$D$28</definedName>
    <definedName name="sms_hplmn_need">[29]Input!$D$30</definedName>
    <definedName name="SMSBasis">#REF!</definedName>
    <definedName name="SMSC_ch_per_trunk">[10]DialogData!$D$44</definedName>
    <definedName name="smsc_range">#REF!</definedName>
    <definedName name="smsc_size">'[32]gen info'!#REF!</definedName>
    <definedName name="SMSC_training">#REF!</definedName>
    <definedName name="SMSPricePerUser">#REF!</definedName>
    <definedName name="solar_ratio">'[102]POWER ASSUMPTIONS'!$H$7</definedName>
    <definedName name="SOS_chapter_main">#REF!</definedName>
    <definedName name="SOS_Chapter_optional">#REF!</definedName>
    <definedName name="sp_site_fax">#REF!</definedName>
    <definedName name="Spare_Margin">[26]Cost!$B$8</definedName>
    <definedName name="Spare_Part">#REF!</definedName>
    <definedName name="SPAREPDH">[14]HEADER!$E$7</definedName>
    <definedName name="Spares">#REF!</definedName>
    <definedName name="SPARESDH">[14]HEADER!#REF!</definedName>
    <definedName name="SPC_BSC_E1">[91]upgrade!$E$90</definedName>
    <definedName name="SPC_MSC_E1">[91]upgrade!$E$99</definedName>
    <definedName name="speed_idorc">[96]Data!#REF!</definedName>
    <definedName name="SP认证TPC">#REF!</definedName>
    <definedName name="SP认证单位TPC">[85]输入参数!#REF!</definedName>
    <definedName name="SRPPrompts">#REF!</definedName>
    <definedName name="SrV_cost">#REF!</definedName>
    <definedName name="SrV_Ref">#REF!</definedName>
    <definedName name="SrV_VB_120S">#REF!</definedName>
    <definedName name="SrV_VB_180S">#REF!</definedName>
    <definedName name="SrV_VB_240S">#REF!</definedName>
    <definedName name="SrV_VB_300S">#REF!</definedName>
    <definedName name="SrV_VB_360S">#REF!</definedName>
    <definedName name="SrV_VB_480S">#REF!</definedName>
    <definedName name="SrV_VB_600S">#REF!</definedName>
    <definedName name="SrV_VB_90S">#REF!</definedName>
    <definedName name="SrV_VB_One_Box_30">#REF!</definedName>
    <definedName name="SrV_VB_One_Box_60">#REF!</definedName>
    <definedName name="ss7fee">'[12]Financ. Overview'!$H$18</definedName>
    <definedName name="ssss">#N/A</definedName>
    <definedName name="ssssss">#N/A</definedName>
    <definedName name="sssssss">#N/A</definedName>
    <definedName name="ssssssss">#N/A</definedName>
    <definedName name="st_address">#REF!</definedName>
    <definedName name="st_corp_name">#REF!</definedName>
    <definedName name="st_corp_title">#REF!</definedName>
    <definedName name="ST09FR2M">#REF!</definedName>
    <definedName name="ST09FRAC">#REF!</definedName>
    <definedName name="ST09FRDC">#REF!</definedName>
    <definedName name="Star_Multidrop">#REF!</definedName>
    <definedName name="STATS">[3]Main!#REF!</definedName>
    <definedName name="STATS_HA">[3]Main!#REF!</definedName>
    <definedName name="StdVocab">#REF!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trRegion">#REF!</definedName>
    <definedName name="strSpareKitAlc">#REF!</definedName>
    <definedName name="STSE">#REF!</definedName>
    <definedName name="STSP">#REF!</definedName>
    <definedName name="STSR">#REF!</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_title">#REF!</definedName>
    <definedName name="sub_total">#REF!</definedName>
    <definedName name="sub_total_afterdiscount">#REF!</definedName>
    <definedName name="sub_total_ref">#REF!</definedName>
    <definedName name="SubAcc">#REF!</definedName>
    <definedName name="SubAss">#REF!</definedName>
    <definedName name="Subject">[38]Summary!$K$3</definedName>
    <definedName name="subsfee">'[12]Financ. Overview'!$H$14</definedName>
    <definedName name="sum_amt">#REF!</definedName>
    <definedName name="SUM_used">[22]Data!$B$5:$F$5</definedName>
    <definedName name="SUN">[73]SUN!$A$2:$G$41</definedName>
    <definedName name="SUN_OFF">[19]本期工程报价总表!$H$22</definedName>
    <definedName name="SUND">#REF!</definedName>
    <definedName name="Supplier">#REF!</definedName>
    <definedName name="Supplier_ref">#REF!</definedName>
    <definedName name="Suppliers_ref">#REF!</definedName>
    <definedName name="Support_discount">[26]Cost!$B$26</definedName>
    <definedName name="Support_LH">#REF!</definedName>
    <definedName name="Support_Oracle">#REF!</definedName>
    <definedName name="support_routing_need">[29]Input!$D$40</definedName>
    <definedName name="SW">[73]SW!$A$2:$G$41</definedName>
    <definedName name="SW_discount">#REF!</definedName>
    <definedName name="SW_Management">[13]Calculation!$B$182</definedName>
    <definedName name="SW1D">#REF!</definedName>
    <definedName name="SW2D">#REF!</definedName>
    <definedName name="SW3D">#REF!</definedName>
    <definedName name="SW4D">#REF!</definedName>
    <definedName name="SWCB">#REF!</definedName>
    <definedName name="SWCC">#REF!</definedName>
    <definedName name="swdw">[2]Input!$E$76</definedName>
    <definedName name="SYMBOL">'[45]Exchange Rate Link Sheet'!$H$8</definedName>
    <definedName name="Synth">[40]Synth!$C$9:$W$991</definedName>
    <definedName name="SYPEUR">#REF!</definedName>
    <definedName name="t">[94]Reference!$H$3</definedName>
    <definedName name="T_0_">'[46]NPCPP-70-DS-017'!$C$119</definedName>
    <definedName name="T_Input_Name">[105]INPUT!$E$2:$T$3</definedName>
    <definedName name="t_SACETRA_out">[10]Data!$W$74</definedName>
    <definedName name="T1125_1">#REF!</definedName>
    <definedName name="T1125_1_price">#REF!</definedName>
    <definedName name="T1125_cost">#REF!</definedName>
    <definedName name="T1125_price">#REF!</definedName>
    <definedName name="T1405_cost">#REF!</definedName>
    <definedName name="T1405_price">#REF!</definedName>
    <definedName name="T1D">#REF!</definedName>
    <definedName name="T2D">#REF!</definedName>
    <definedName name="T3D">#REF!</definedName>
    <definedName name="Table_Data">[22]Table!$A$1:$B$233</definedName>
    <definedName name="taglist">#REF!</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rgeted_margin">#REF!</definedName>
    <definedName name="Targeted_margin_langues">#REF!</definedName>
    <definedName name="Taux">#REF!</definedName>
    <definedName name="Taux_Change">'[82]P4'!$M$36</definedName>
    <definedName name="Taux_Currency">#REF!</definedName>
    <definedName name="Taux_Dollar_Euro">#REF!</definedName>
    <definedName name="TauxT5">#REF!</definedName>
    <definedName name="TC_CAB_g1">#REF!</definedName>
    <definedName name="TC_EXT_caB_g1">#REF!</definedName>
    <definedName name="TC_FR_g1">#REF!</definedName>
    <definedName name="tc_hw">#REF!</definedName>
    <definedName name="tc_pool">'[21]Functional Parameter'!$D$32</definedName>
    <definedName name="TCP_IP">#REF!</definedName>
    <definedName name="TCUA">#REF!</definedName>
    <definedName name="TE1a1">#REF!</definedName>
    <definedName name="TE1b">#REF!</definedName>
    <definedName name="TE1c1">#REF!</definedName>
    <definedName name="TE1d">#REF!</definedName>
    <definedName name="TE1e1">#REF!</definedName>
    <definedName name="TE1f">#REF!</definedName>
    <definedName name="TE1g">#REF!</definedName>
    <definedName name="TE1h">#REF!</definedName>
    <definedName name="TE1i">#REF!</definedName>
    <definedName name="TE1j">#REF!</definedName>
    <definedName name="TE1k">#REF!</definedName>
    <definedName name="TE1l">#REF!</definedName>
    <definedName name="TE1m">#REF!</definedName>
    <definedName name="TE1n">#REF!</definedName>
    <definedName name="TE1o">#REF!</definedName>
    <definedName name="TE1p">#REF!</definedName>
    <definedName name="TE1q">#REF!</definedName>
    <definedName name="TECH_ASSIST_Europe">#REF!</definedName>
    <definedName name="TECH_ASSIST_eUROPE0">#REF!</definedName>
    <definedName name="tech_ASSIST_europe1">#REF!</definedName>
    <definedName name="tech_assist_europe2">#REF!</definedName>
    <definedName name="Template_7510">#REF!</definedName>
    <definedName name="Template_7510_delta">#REF!</definedName>
    <definedName name="Template_Header">#REF!</definedName>
    <definedName name="tender_area">[29]Input!$E$4</definedName>
    <definedName name="tender_name">[29]Input!$E$3</definedName>
    <definedName name="tender_number">[29]Input!$E$2</definedName>
    <definedName name="tendername">[21]Input!$E$3</definedName>
    <definedName name="test">#REF!</definedName>
    <definedName name="Third_War">[110]Para!$A$4:$C$19</definedName>
    <definedName name="TIACE1">[2]Dimensioning!$D$51</definedName>
    <definedName name="Ticket">#REF!</definedName>
    <definedName name="Title">#REF!</definedName>
    <definedName name="title_dw">#REF!</definedName>
    <definedName name="title_gbcode">#REF!</definedName>
    <definedName name="title_material">#REF!</definedName>
    <definedName name="title_name">#REF!</definedName>
    <definedName name="title_quantity">#REF!</definedName>
    <definedName name="title_remark">#REF!</definedName>
    <definedName name="title_xh">#REF!</definedName>
    <definedName name="TMAG">#REF!</definedName>
    <definedName name="TMNPDH">[14]HEADER!$E$10</definedName>
    <definedName name="TMNSDH">[14]HEADER!#REF!</definedName>
    <definedName name="today">#REF!</definedName>
    <definedName name="TOF_TP">'[81]ISMS RTU fees'!$F$21</definedName>
    <definedName name="tool_area">#REF!</definedName>
    <definedName name="tool1">#REF!</definedName>
    <definedName name="tool13001">#REF!</definedName>
    <definedName name="tool13002">#REF!</definedName>
    <definedName name="tool13007">#REF!</definedName>
    <definedName name="tool13013">#REF!</definedName>
    <definedName name="tool2">#REF!</definedName>
    <definedName name="tool3">#REF!</definedName>
    <definedName name="Toolarea">'[15]MPT FA'!$B$416:$D$424</definedName>
    <definedName name="toolbox">[111]Toolbox!$C$5:$T$1578</definedName>
    <definedName name="TOTAL_COEFF.">#REF!</definedName>
    <definedName name="Total_Interest">#REF!</definedName>
    <definedName name="Total_MediaServer">#REF!</definedName>
    <definedName name="Total_MGC">#REF!</definedName>
    <definedName name="total_on_off">#REF!</definedName>
    <definedName name="total_OWP">[13]Calculation!$B$140</definedName>
    <definedName name="Total_Pay">#REF!</definedName>
    <definedName name="Total_Payment">Scheduled_Payment+Extra_Payment</definedName>
    <definedName name="Total_subscriber">#REF!</definedName>
    <definedName name="Total_trunk">#REF!</definedName>
    <definedName name="toto">#REF!</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former_1a">#REF!</definedName>
    <definedName name="transformer_1b">#REF!</definedName>
    <definedName name="Transport">[40]Reference!$E$38</definedName>
    <definedName name="Transportfee18">#REF!</definedName>
    <definedName name="Transportyp">[40]Reference!$M$3</definedName>
    <definedName name="transprice">[40]Reference!$F$38</definedName>
    <definedName name="TravelCost">[31]Constants!$B$5</definedName>
    <definedName name="TravelCost07112003">#REF!</definedName>
    <definedName name="Trial_A7505">#REF!</definedName>
    <definedName name="Trial_A7510_R2.0">#REF!</definedName>
    <definedName name="Trial_A7510_R2.1">#REF!</definedName>
    <definedName name="Trouble_Ticketing">[13]Calculation!$B$184</definedName>
    <definedName name="TSCC">#REF!</definedName>
    <definedName name="TSCM13">#REF!</definedName>
    <definedName name="TSCM14">#REF!</definedName>
    <definedName name="TSCP">#REF!</definedName>
    <definedName name="TSEP">#REF!</definedName>
    <definedName name="tt">[11]Constants!$B$6</definedName>
    <definedName name="TTS">#REF!</definedName>
    <definedName name="TTS_cost">#REF!</definedName>
    <definedName name="TTS_Margin">[26]Cost!$B$12</definedName>
    <definedName name="TTS_price">#REF!</definedName>
    <definedName name="Tx_Daily">200</definedName>
    <definedName name="Tx_Man_Day">7.74*71</definedName>
    <definedName name="Tx_Travel">2000</definedName>
    <definedName name="TXGM">#REF!</definedName>
    <definedName name="Typ_bord">[40]Reference!$M$2</definedName>
    <definedName name="Type">#REF!</definedName>
    <definedName name="u">#REF!</definedName>
    <definedName name="U1_Hw_Set">#REF!</definedName>
    <definedName name="UMS">#REF!</definedName>
    <definedName name="UNITE1">"Texte 159"</definedName>
    <definedName name="UNITE2">"Texte 160"</definedName>
    <definedName name="UPS">[13]Calculation!$B$97</definedName>
    <definedName name="us">'[54]General Input'!$E$6</definedName>
    <definedName name="us_phone">#REF!</definedName>
    <definedName name="us_user_name">#REF!</definedName>
    <definedName name="USD">#REF!</definedName>
    <definedName name="USD_price">#REF!</definedName>
    <definedName name="USD_price_channel">#REF!</definedName>
    <definedName name="USD_RMB">[113]清单总览!$B$3</definedName>
    <definedName name="usdeur">#REF!</definedName>
    <definedName name="ussd_network_need">[29]Input!$D$35</definedName>
    <definedName name="ussd_relay_need">[29]Input!$D$34</definedName>
    <definedName name="Utran1">#REF!</definedName>
    <definedName name="uu">[11]Constants!$B$3</definedName>
    <definedName name="v" hidden="1">{#N/A,#N/A,TRUE,"Config1";#N/A,#N/A,TRUE,"Config2";#N/A,#N/A,TRUE,"Config3";#N/A,#N/A,TRUE,"Config4";#N/A,#N/A,TRUE,"Config5";#N/A,#N/A,TRUE,"Config6";#N/A,#N/A,TRUE,"Config7"}</definedName>
    <definedName name="V_Ipis_1_Selling">#REF!</definedName>
    <definedName name="V_Ipis_2_Selling">'[114]IPIS_V_9.0 %'!$E$98</definedName>
    <definedName name="V_Ipis_3_Selling">'[105]IPIS_V_9.0 %'!$G$87</definedName>
    <definedName name="V5.1Fee">'[12]Financ. Overview'!$H$15</definedName>
    <definedName name="VA_DDE_MU">[20]MU!#REF!</definedName>
    <definedName name="VA_DDE_SU">#REF!</definedName>
    <definedName name="VA_DDE_SUN">#REF!</definedName>
    <definedName name="VA_DDE_VU">#REF!</definedName>
    <definedName name="VAD_Rennes">[26]Cost!$B$10</definedName>
    <definedName name="VAD_Rennes_Soft">[26]Cost!$B$11</definedName>
    <definedName name="val_IPIS_bonds">#REF!</definedName>
    <definedName name="Val_IPIS_clientrisk">#REF!</definedName>
    <definedName name="Val_IPIS_exchangerisk">#REF!</definedName>
    <definedName name="Val_IPIS_financing">#REF!</definedName>
    <definedName name="Val_IPIS_nego">#REF!</definedName>
    <definedName name="Val_IPIS_Selllingcom">#REF!</definedName>
    <definedName name="Val_IPIS_tax">#REF!</definedName>
    <definedName name="valCF">[103]Conv_Factor!$B$1</definedName>
    <definedName name="valCUF">#REF!</definedName>
    <definedName name="valGTgross">#REF!</definedName>
    <definedName name="valGTnet">#REF!</definedName>
    <definedName name="valGTnonss7">'[75]Input Item Qties'!#REF!</definedName>
    <definedName name="valHWbase">'[100]Input Item Qties'!#REF!</definedName>
    <definedName name="valHWBfp">#REF!</definedName>
    <definedName name="valHWBy1">#REF!</definedName>
    <definedName name="valHWBy2">#REF!</definedName>
    <definedName name="valHWBy3">#REF!</definedName>
    <definedName name="valHWEfp">#REF!</definedName>
    <definedName name="valHWEnhUF">'[100]Parameter Computation'!$F$25</definedName>
    <definedName name="valHWEy1">#REF!</definedName>
    <definedName name="valHWEy2">#REF!</definedName>
    <definedName name="valHWEy3">#REF!</definedName>
    <definedName name="valHWMCfp">#REF!</definedName>
    <definedName name="valHWMCrUF">'[100]Parameter Computation'!$F$26</definedName>
    <definedName name="valHWMCy1">#REF!</definedName>
    <definedName name="valHWMCy2">#REF!</definedName>
    <definedName name="valHWMCy3">#REF!</definedName>
    <definedName name="valHWupB">#REF!</definedName>
    <definedName name="valHWupE">#REF!</definedName>
    <definedName name="valHWupMC">#REF!</definedName>
    <definedName name="valISSTgross">#REF!</definedName>
    <definedName name="valISSTnet">#REF!</definedName>
    <definedName name="valNISTgross">#REF!</definedName>
    <definedName name="valNISTnet">#REF!</definedName>
    <definedName name="valSKSTgross">#REF!</definedName>
    <definedName name="valSKSTnet">#REF!</definedName>
    <definedName name="valSWbase">#REF!</definedName>
    <definedName name="valSWnet">#REF!</definedName>
    <definedName name="Values_Entered">IF(Loan_Amount*Interest_Rate*Loan_Years*Loan_Start&gt;0,1,0)</definedName>
    <definedName name="valWarDisc">#REF!</definedName>
    <definedName name="VB_120S">#REF!</definedName>
    <definedName name="VB_180S">#REF!</definedName>
    <definedName name="VB_240S">#REF!</definedName>
    <definedName name="VB_300S">#REF!</definedName>
    <definedName name="VB_360S">#REF!</definedName>
    <definedName name="VB_480S">#REF!</definedName>
    <definedName name="VB_600S">#REF!</definedName>
    <definedName name="VB_90S">#REF!</definedName>
    <definedName name="VB_One_Box_30">#REF!</definedName>
    <definedName name="VB_One_Box_60">#REF!</definedName>
    <definedName name="VCS">[53]Data!$F$38</definedName>
    <definedName name="Vender">#REF!</definedName>
    <definedName name="Venta">#REF!</definedName>
    <definedName name="VERIFIE2">"Texte 177"</definedName>
    <definedName name="VERIFIE3">"Texte 171"</definedName>
    <definedName name="VERIFIE4">"Texte 183"</definedName>
    <definedName name="Version">#REF!</definedName>
    <definedName name="Version_Revision">#REF!</definedName>
    <definedName name="VIDEO_GW">#REF!</definedName>
    <definedName name="VIDEO_GW_PROV">#REF!</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range">#REF!</definedName>
    <definedName name="vms_size">'[32]gen info'!#REF!</definedName>
    <definedName name="vms_table">#REF!</definedName>
    <definedName name="VMSTable">#REF!</definedName>
    <definedName name="Voyage">#REF!</definedName>
    <definedName name="VPSystems">#REF!</definedName>
    <definedName name="VV">#REF!</definedName>
    <definedName name="W0">#REF!</definedName>
    <definedName name="W1_Table">#REF!</definedName>
    <definedName name="WAN">[13]Calculation!$B$126</definedName>
    <definedName name="WAP">[3]Main!#REF!</definedName>
    <definedName name="WAP_COEF">#REF!</definedName>
    <definedName name="WAP_ENP">#REF!</definedName>
    <definedName name="WAP_ENU">#REF!</definedName>
    <definedName name="WAP_HA">[3]Main!#REF!</definedName>
    <definedName name="WAP_STP">#REF!</definedName>
    <definedName name="WAP_STU">#REF!</definedName>
    <definedName name="WAPGW">[3]Main!#REF!</definedName>
    <definedName name="Warranty">#REF!</definedName>
    <definedName name="Warranty_elements">#REF!</definedName>
    <definedName name="Warranty_line">#REF!</definedName>
    <definedName name="Warranty_price">#REF!</definedName>
    <definedName name="WB1G">#REF!</definedName>
    <definedName name="WB2G">#REF!</definedName>
    <definedName name="WEB浏览使用率">#REF!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25">#REF!</definedName>
    <definedName name="xchange">#REF!</definedName>
    <definedName name="xm">[116]常用项目!$A$1:$A$65536</definedName>
    <definedName name="XML">[43]Costnote!#REF!</definedName>
    <definedName name="Xt">'[46]NPCPP-70-DS-017'!$D$131</definedName>
    <definedName name="xx">#N/A</definedName>
    <definedName name="XXX">#REF!</definedName>
    <definedName name="XXX2">#REF!</definedName>
    <definedName name="xxxx">#N/A</definedName>
    <definedName name="xxxxxx">#N/A</definedName>
    <definedName name="xxxxxxx">#N/A</definedName>
    <definedName name="y">[94]Reference!#REF!</definedName>
    <definedName name="YC">#REF!</definedName>
    <definedName name="Year">#REF!</definedName>
    <definedName name="YEAR_W">[19]本期工程报价总表!$H$30</definedName>
    <definedName name="YJTV">MATCH(0.01,End_Bal,-1)+1</definedName>
    <definedName name="yy">[11]Constants!#REF!</definedName>
    <definedName name="yyy">#REF!</definedName>
    <definedName name="yyyy" hidden="1">{"'Summary'!$A$1:$J$46"}</definedName>
    <definedName name="Z_B77DF061_0BD5_11D3_874B_BB0ACCC01600_.wvu.PrintArea" hidden="1">#REF!</definedName>
    <definedName name="Z32_Cost_red">'[12]Financ. Overview'!#REF!</definedName>
    <definedName name="zz">[11]Constants!#REF!</definedName>
    <definedName name="zzz">#REF!</definedName>
    <definedName name="zzzzzzzzzzzzzz">#REF!</definedName>
    <definedName name="安装工程现场经费">#REF!</definedName>
    <definedName name="板厚">#REF!</definedName>
    <definedName name="保温材料">[117]调价系数表!$F$8</definedName>
    <definedName name="报价方式">[118]基本!$F$21</definedName>
    <definedName name="彩铃业务使用率">#REF!</definedName>
    <definedName name="彩信业务百分比">#REF!</definedName>
    <definedName name="彩信业务流量">#REF!</definedName>
    <definedName name="彩信业务使用率">#REF!</definedName>
    <definedName name="处理话单TPC">#REF!</definedName>
    <definedName name="处理用户请求TPC">#REF!</definedName>
    <definedName name="大">[5]浅埋暗挖!#REF!</definedName>
    <definedName name="带宽利用率">#REF!</definedName>
    <definedName name="单位">EVALUATE+#REF!</definedName>
    <definedName name="灯及电器">[117]调价系数表!$E$4</definedName>
    <definedName name="地坪厚度">#REF!</definedName>
    <definedName name="第__页__共___页">#REF!</definedName>
    <definedName name="第1页">#REF!</definedName>
    <definedName name="电缆">[117]调价系数表!$F$4</definedName>
    <definedName name="电缆桥架">[117]调价系数表!$C$4</definedName>
    <definedName name="电气配管">[117]调价系数表!$D$4</definedName>
    <definedName name="电气设计变更及洽商">#N/A</definedName>
    <definedName name="垫层厚">#REF!</definedName>
    <definedName name="垫层突出单边宽">#REF!</definedName>
    <definedName name="吊筋角度">[37]内围地梁钢筋说明!$C$22</definedName>
    <definedName name="吊筋锚长">[37]内围地梁钢筋说明!$C$23</definedName>
    <definedName name="订购关系鉴权TPC">#REF!</definedName>
    <definedName name="定位业务使用率">#REF!</definedName>
    <definedName name="动力电缆">[119]data!$A$377:$A$426</definedName>
    <definedName name="读数据库TPC">#REF!</definedName>
    <definedName name="短信业务使用率">#REF!</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12">#REF!</definedName>
    <definedName name="钢3">#REF!</definedName>
    <definedName name="钢板">[117]调价系数表!$C$8</definedName>
    <definedName name="钢筋保护层">[37]内围地梁钢筋说明!$C$15</definedName>
    <definedName name="钢筋砼部分">#REF!</definedName>
    <definedName name="钢筋弯钩长度">#REF!</definedName>
    <definedName name="高压细水雾">[117]调价系数表!$H$6</definedName>
    <definedName name="工程量清单表">#REF!</definedName>
    <definedName name="工匠">[123]施工参考单价报价表!#REF!</definedName>
    <definedName name="工作面单边宽">#REF!</definedName>
    <definedName name="共1页">#REF!</definedName>
    <definedName name="管理中心与Portal">[85]数据分析!#REF!</definedName>
    <definedName name="规划局和">#REF!</definedName>
    <definedName name="好">[124]参数!$B$1</definedName>
    <definedName name="话单处理数据库TPC">#REF!</definedName>
    <definedName name="回复">[3]Main!#REF!</definedName>
    <definedName name="机电设备机械调整">#REF!</definedName>
    <definedName name="机电设备计划利润">#REF!</definedName>
    <definedName name="机电设备间接费">#REF!</definedName>
    <definedName name="机电设备其他费用">#REF!</definedName>
    <definedName name="机电设备其他直接费">#REF!</definedName>
    <definedName name="机电设备人工">#REF!</definedName>
    <definedName name="机电设备税金">#REF!</definedName>
    <definedName name="计算式_长度L___根数N_为整数">#REF!</definedName>
    <definedName name="建筑面积">'[125]建筑面积 '!$I$5</definedName>
    <definedName name="建筑面积计算规则">#REF!</definedName>
    <definedName name="建筑物机械调整">#REF!</definedName>
    <definedName name="建筑物计划利润">#REF!</definedName>
    <definedName name="建筑物间接费">#REF!</definedName>
    <definedName name="建筑物其他费用">#REF!</definedName>
    <definedName name="建筑物其他直接费">#REF!</definedName>
    <definedName name="建筑物人工">#REF!</definedName>
    <definedName name="建筑物税金">#REF!</definedName>
    <definedName name="建筑物现场经费">#REF!</definedName>
    <definedName name="鉴权包大小">#REF!</definedName>
    <definedName name="脚手架定额">#REF!</definedName>
    <definedName name="金属结构工程">#REF!</definedName>
    <definedName name="金属结构机械调整">#REF!</definedName>
    <definedName name="金属结构计划利润">#REF!</definedName>
    <definedName name="金属结构间接费">#REF!</definedName>
    <definedName name="金属结构其他费用">#REF!</definedName>
    <definedName name="金属结构其他直接费">#REF!</definedName>
    <definedName name="金属结构人工">#REF!</definedName>
    <definedName name="金属结构税金">#REF!</definedName>
    <definedName name="金属结构现场经费">#REF!</definedName>
    <definedName name="静电地板">[117]调价系数表!$F$12</definedName>
    <definedName name="静压箱">[117]调价系数表!$G$8</definedName>
    <definedName name="矩柱模">#REF!</definedName>
    <definedName name="聚氨酯">#REF!</definedName>
    <definedName name="可">#REF!</definedName>
    <definedName name="栏杆价格明细">EVALUATE+#REF!</definedName>
    <definedName name="梁板钢筋根数">#REF!</definedName>
    <definedName name="梁模">#REF!</definedName>
    <definedName name="零星模">#REF!</definedName>
    <definedName name="流媒体业务使用率">#REF!</definedName>
    <definedName name="忙时每日端到端短信数">[85]数据分析!#REF!</definedName>
    <definedName name="每秒处理话单数_10M">#REF!</definedName>
    <definedName name="每秒处理话单数_15M">#REF!</definedName>
    <definedName name="每秒处理话单数_20M">#REF!</definedName>
    <definedName name="每秒处理话单数_2M">#REF!</definedName>
    <definedName name="每秒处理话单数_5M">#REF!</definedName>
    <definedName name="每秒订购关系鉴权数_10M">#REF!</definedName>
    <definedName name="每秒订购关系鉴权数_15M">#REF!</definedName>
    <definedName name="每秒订购关系鉴权数_20M">#REF!</definedName>
    <definedName name="每秒订购关系鉴权数_2M">#REF!</definedName>
    <definedName name="每秒订购关系鉴权数_5M">#REF!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一次批价个数_10M">#REF!</definedName>
    <definedName name="每秒一次批价个数_15M">#REF!</definedName>
    <definedName name="每秒一次批价个数_20M">#REF!</definedName>
    <definedName name="每秒一次批价个数_2M">#REF!</definedName>
    <definedName name="每秒一次批价个数_5M">#REF!</definedName>
    <definedName name="每秒用户请求数_10M">#REF!</definedName>
    <definedName name="每秒用户请求数_15M">#REF!</definedName>
    <definedName name="每秒用户请求数_20M">#REF!</definedName>
    <definedName name="每秒用户请求数_2M">#REF!</definedName>
    <definedName name="每秒用户请求数_5M">#REF!</definedName>
    <definedName name="每秒用户认证次数">[126]TPC估计!$C$3</definedName>
    <definedName name="每人月Java业务数">#REF!</definedName>
    <definedName name="每人月WEB浏览业务数">#REF!</definedName>
    <definedName name="每人月彩铃业务数">#REF!</definedName>
    <definedName name="每人月彩信业务数">#REF!</definedName>
    <definedName name="每人月定位业务数">#REF!</definedName>
    <definedName name="每人月短信业务数">#REF!</definedName>
    <definedName name="每人月浏览次数">#REF!</definedName>
    <definedName name="每人月流媒体业务数">#REF!</definedName>
    <definedName name="每人月声讯业务数">#REF!</definedName>
    <definedName name="每月平均端到端短信数">[85]数据分析!#REF!</definedName>
    <definedName name="门">[117]调价系数表!$D$12</definedName>
    <definedName name="门户请求流量">#REF!</definedName>
    <definedName name="抹灰工程">#REF!</definedName>
    <definedName name="排水沟深">[37]内围地梁钢筋说明!$C$21</definedName>
    <definedName name="平台忙时每秒处理ISMAP消息数">#REF!</definedName>
    <definedName name="平台忙时每秒消息数">[126]业务模型!$C$13</definedName>
    <definedName name="平台忙时每秒业务量">#REF!</definedName>
    <definedName name="平台忙时每秒预付费消息数">[126]业务模型!$C$12</definedName>
    <definedName name="其它业务流量">#REF!</definedName>
    <definedName name="墙200模">#REF!</definedName>
    <definedName name="墙500模">#REF!</definedName>
    <definedName name="区间长度">[5]浅埋暗挖!#REF!</definedName>
    <definedName name="人工1">#REF!</definedName>
    <definedName name="人工a">#REF!</definedName>
    <definedName name="人工挖土">#REF!</definedName>
    <definedName name="设备">[117]调价系数表!$G$4</definedName>
    <definedName name="声讯业务使用率">#REF!</definedName>
    <definedName name="式">#REF!</definedName>
    <definedName name="室内外地台差">'[120]承台(砖模) '!#REF!</definedName>
    <definedName name="室内外高差">#REF!</definedName>
    <definedName name="室内装修价格明细">EVALUATE+#REF!</definedName>
    <definedName name="数据库包大小">#REF!</definedName>
    <definedName name="水管">[117]调价系数表!$C$6</definedName>
    <definedName name="水设备">[117]调价系数表!$G$6</definedName>
    <definedName name="踢脚线高">[120]柱!#REF!</definedName>
    <definedName name="_xlnm.Extract">#REF!</definedName>
    <definedName name="天沟">#REF!</definedName>
    <definedName name="砼10">#REF!</definedName>
    <definedName name="砼15">#REF!</definedName>
    <definedName name="砼16">[123]甲指乙供材料报价表!#REF!</definedName>
    <definedName name="砼20">#REF!</definedName>
    <definedName name="砼25">#REF!</definedName>
    <definedName name="砼30">#REF!</definedName>
    <definedName name="砼35">#REF!</definedName>
    <definedName name="砼40">#REF!</definedName>
    <definedName name="砼45">#REF!</definedName>
    <definedName name="砼50">#REF!</definedName>
    <definedName name="砼55">#REF!</definedName>
    <definedName name="砼浇">#REF!</definedName>
    <definedName name="土方工程">#REF!</definedName>
    <definedName name="土方机械调整">#REF!</definedName>
    <definedName name="土方计划利润">#REF!</definedName>
    <definedName name="土方间接费">#REF!</definedName>
    <definedName name="土方其他费用">#REF!</definedName>
    <definedName name="土方其他直接费">#REF!</definedName>
    <definedName name="土方人工">#REF!</definedName>
    <definedName name="土方税金">#REF!</definedName>
    <definedName name="土方现场经费">#REF!</definedName>
    <definedName name="土人">#REF!</definedName>
    <definedName name="土人工">#REF!</definedName>
    <definedName name="外面砖">#REF!</definedName>
    <definedName name="外涂">#REF!</definedName>
    <definedName name="未知">[122]材料!$H$21</definedName>
    <definedName name="文字方式">[118]基本!$G$18</definedName>
    <definedName name="无拘无束的页眉">"：=""第""&amp;IF(横向当前页=1,纵向当前页,横向当前页+纵向当前页)&amp;""页/共""&amp;总页&amp;""页"""</definedName>
    <definedName name="香波C线瓶子高空输送带机挡板改造">#REF!</definedName>
    <definedName name="消防设备">[117]调价系数表!$E$6</definedName>
    <definedName name="销售订单序时簿">#REF!</definedName>
    <definedName name="写数据库TPC">#REF!</definedName>
    <definedName name="型号">#REF!</definedName>
    <definedName name="徐州新城项目消防">#REF!</definedName>
    <definedName name="选型">[127]第三方软件!$A$1:$A$8</definedName>
    <definedName name="颜色">#REF!</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一次">#REF!</definedName>
    <definedName name="一次批价TPC">#REF!</definedName>
    <definedName name="异柱模">#REF!</definedName>
    <definedName name="应用数据缓存命中率">[126]TPC估计!$I$5</definedName>
    <definedName name="用户操作读百分比">#REF!</definedName>
    <definedName name="用户门户忙时每秒请求平台次数">[126]业务模型!$C$18</definedName>
    <definedName name="用户认证TPC">#REF!</definedName>
    <definedName name="杂项">[117]调价系数表!$C$10</definedName>
    <definedName name="中国营经济">[123]甲指乙供材料报价表!#REF!</definedName>
    <definedName name="砖石工程">#REF!</definedName>
    <definedName name="桩模">#REF!</definedName>
    <definedName name="装饰楼地面A">#REF!</definedName>
    <definedName name="装修材料">[117]调价系数表!$C$12</definedName>
    <definedName name="综合支吊架">[117]调价系数表!$E$12</definedName>
    <definedName name="总表3">#REF!</definedName>
    <definedName name="总页">"：=GET.DOCUMENT(50)+RAND()*0"</definedName>
    <definedName name="전">#REF!</definedName>
    <definedName name="주택사업본부">#REF!</definedName>
    <definedName name="철구사업본부">#REF!</definedName>
    <definedName name="_xlnm.Print_Area" localSheetId="2">报价清单!$A$1:$K$50</definedName>
    <definedName name="_xlnm.Print_Area" localSheetId="1">编制说明!$A$1:$B$12</definedName>
    <definedName name="、" localSheetId="0">#REF!</definedName>
    <definedName name="\7" localSheetId="0">#REF!</definedName>
    <definedName name="\A" localSheetId="0">#REF!</definedName>
    <definedName name="\B" localSheetId="0">#REF!</definedName>
    <definedName name="\C" localSheetId="0">#REF!</definedName>
    <definedName name="\D" localSheetId="0">#REF!</definedName>
    <definedName name="\P" localSheetId="0">#REF!</definedName>
    <definedName name="\R" localSheetId="0">#REF!</definedName>
    <definedName name="\S" localSheetId="0">#REF!</definedName>
    <definedName name="\t" localSheetId="0">#REF!</definedName>
    <definedName name="\U" localSheetId="0">#REF!</definedName>
    <definedName name="________ATC12" localSheetId="0">#REF!</definedName>
    <definedName name="________ATC15" localSheetId="0">#REF!</definedName>
    <definedName name="________ATC3" localSheetId="0">#REF!</definedName>
    <definedName name="________ATC6" localSheetId="0">#REF!</definedName>
    <definedName name="________ATC9" localSheetId="0">#REF!</definedName>
    <definedName name="________BBU2" localSheetId="0">#REF!</definedName>
    <definedName name="________BBU3" localSheetId="0">#REF!</definedName>
    <definedName name="________CFU1" localSheetId="0">#REF!</definedName>
    <definedName name="________COB1" localSheetId="0">#REF!</definedName>
    <definedName name="________COB2" localSheetId="0">#REF!</definedName>
    <definedName name="________FEG2" localSheetId="0">#REF!</definedName>
    <definedName name="________FEG8" localSheetId="0">#REF!</definedName>
    <definedName name="________GVM1" localSheetId="0">#REF!</definedName>
    <definedName name="________GVM2" localSheetId="0">#REF!</definedName>
    <definedName name="________MCB1" localSheetId="0">#REF!</definedName>
    <definedName name="________PD2" localSheetId="0">#REF!</definedName>
    <definedName name="________PD3" localSheetId="0">#REF!</definedName>
    <definedName name="________PD4" localSheetId="0">#REF!</definedName>
    <definedName name="________PU1" localSheetId="0">#REF!</definedName>
    <definedName name="________PU2" localSheetId="0">#REF!</definedName>
    <definedName name="________PU3" localSheetId="0">#REF!</definedName>
    <definedName name="________PU4" localSheetId="0">#REF!</definedName>
    <definedName name="________ref2" localSheetId="0">#REF!</definedName>
    <definedName name="________set11" localSheetId="0">#REF!</definedName>
    <definedName name="________set12" localSheetId="0">#REF!</definedName>
    <definedName name="________set21" localSheetId="0">#REF!</definedName>
    <definedName name="________set22" localSheetId="0">#REF!</definedName>
    <definedName name="________set31" localSheetId="0">#REF!</definedName>
    <definedName name="________set32" localSheetId="0">#REF!</definedName>
    <definedName name="________SUM22" localSheetId="0">#REF!</definedName>
    <definedName name="________TC16" localSheetId="0">#REF!</definedName>
    <definedName name="________TCU20" localSheetId="0">#REF!</definedName>
    <definedName name="________TCU32" localSheetId="0">#REF!</definedName>
    <definedName name="________TCU43" localSheetId="0">#REF!</definedName>
    <definedName name="________TCU52" localSheetId="0">#REF!</definedName>
    <definedName name="________TCU8" localSheetId="0">#REF!</definedName>
    <definedName name="________VAT1" localSheetId="0">#REF!</definedName>
    <definedName name="________VAT2" localSheetId="0">#REF!</definedName>
    <definedName name="_______ATC12" localSheetId="0">#REF!</definedName>
    <definedName name="_______ATC15" localSheetId="0">#REF!</definedName>
    <definedName name="_______ATC3" localSheetId="0">#REF!</definedName>
    <definedName name="_______ATC6" localSheetId="0">#REF!</definedName>
    <definedName name="_______ATC9" localSheetId="0">#REF!</definedName>
    <definedName name="_______BBU2" localSheetId="0">#REF!</definedName>
    <definedName name="_______BBU3" localSheetId="0">#REF!</definedName>
    <definedName name="_______CFU1" localSheetId="0">#REF!</definedName>
    <definedName name="_______COB1" localSheetId="0">#REF!</definedName>
    <definedName name="_______COB2" localSheetId="0">#REF!</definedName>
    <definedName name="_______FEG2" localSheetId="0">#REF!</definedName>
    <definedName name="_______FEG8" localSheetId="0">#REF!</definedName>
    <definedName name="_______GVM1" localSheetId="0">#REF!</definedName>
    <definedName name="_______GVM2" localSheetId="0">#REF!</definedName>
    <definedName name="_______MCB1" localSheetId="0">#REF!</definedName>
    <definedName name="_______PD2" localSheetId="0">#REF!</definedName>
    <definedName name="_______PD3" localSheetId="0">#REF!</definedName>
    <definedName name="_______PD4" localSheetId="0">#REF!</definedName>
    <definedName name="_______PU1" localSheetId="0">#REF!</definedName>
    <definedName name="_______PU2" localSheetId="0">#REF!</definedName>
    <definedName name="_______PU3" localSheetId="0">#REF!</definedName>
    <definedName name="_______PU4" localSheetId="0">#REF!</definedName>
    <definedName name="_______ref2" localSheetId="0">#REF!</definedName>
    <definedName name="_______set11" localSheetId="0">#REF!</definedName>
    <definedName name="_______set12" localSheetId="0">#REF!</definedName>
    <definedName name="_______set21" localSheetId="0">#REF!</definedName>
    <definedName name="_______set22" localSheetId="0">#REF!</definedName>
    <definedName name="_______set31" localSheetId="0">#REF!</definedName>
    <definedName name="_______set32" localSheetId="0">#REF!</definedName>
    <definedName name="_______SUM22" localSheetId="0">#REF!</definedName>
    <definedName name="_______TC16" localSheetId="0">#REF!</definedName>
    <definedName name="_______TCU20" localSheetId="0">#REF!</definedName>
    <definedName name="_______TCU32" localSheetId="0">#REF!</definedName>
    <definedName name="_______TCU43" localSheetId="0">#REF!</definedName>
    <definedName name="_______TCU52" localSheetId="0">#REF!</definedName>
    <definedName name="_______TCU8" localSheetId="0">#REF!</definedName>
    <definedName name="_______VAT1" localSheetId="0">#REF!</definedName>
    <definedName name="_______VAT2" localSheetId="0">#REF!</definedName>
    <definedName name="______ATC12" localSheetId="0">#REF!</definedName>
    <definedName name="______ATC15" localSheetId="0">#REF!</definedName>
    <definedName name="______ATC3" localSheetId="0">#REF!</definedName>
    <definedName name="______ATC6" localSheetId="0">#REF!</definedName>
    <definedName name="______ATC9" localSheetId="0">#REF!</definedName>
    <definedName name="______BBU2" localSheetId="0">#REF!</definedName>
    <definedName name="______BBU3" localSheetId="0">#REF!</definedName>
    <definedName name="______CFU1" localSheetId="0">#REF!</definedName>
    <definedName name="______COB1" localSheetId="0">#REF!</definedName>
    <definedName name="______COB2" localSheetId="0">#REF!</definedName>
    <definedName name="______FEG2" localSheetId="0">#REF!</definedName>
    <definedName name="______FEG8" localSheetId="0">#REF!</definedName>
    <definedName name="______GVM1" localSheetId="0">#REF!</definedName>
    <definedName name="______GVM2" localSheetId="0">#REF!</definedName>
    <definedName name="______MCB1" localSheetId="0">#REF!</definedName>
    <definedName name="______PD2" localSheetId="0">#REF!</definedName>
    <definedName name="______PD3" localSheetId="0">#REF!</definedName>
    <definedName name="______PD4" localSheetId="0">#REF!</definedName>
    <definedName name="______PU1" localSheetId="0">#REF!</definedName>
    <definedName name="______PU2" localSheetId="0">#REF!</definedName>
    <definedName name="______PU3" localSheetId="0">#REF!</definedName>
    <definedName name="______PU4" localSheetId="0">#REF!</definedName>
    <definedName name="______ref2" localSheetId="0">#REF!</definedName>
    <definedName name="______set11" localSheetId="0">#REF!</definedName>
    <definedName name="______set12" localSheetId="0">#REF!</definedName>
    <definedName name="______set21" localSheetId="0">#REF!</definedName>
    <definedName name="______set22" localSheetId="0">#REF!</definedName>
    <definedName name="______set31" localSheetId="0">#REF!</definedName>
    <definedName name="______set32" localSheetId="0">#REF!</definedName>
    <definedName name="______SUM22" localSheetId="0">#REF!</definedName>
    <definedName name="______TC16" localSheetId="0">#REF!</definedName>
    <definedName name="______TCU20" localSheetId="0">#REF!</definedName>
    <definedName name="______TCU32" localSheetId="0">#REF!</definedName>
    <definedName name="______TCU43" localSheetId="0">#REF!</definedName>
    <definedName name="______TCU52" localSheetId="0">#REF!</definedName>
    <definedName name="______TCU8" localSheetId="0">#REF!</definedName>
    <definedName name="______VAT1" localSheetId="0">#REF!</definedName>
    <definedName name="______VAT2" localSheetId="0">#REF!</definedName>
    <definedName name="_____ATC12" localSheetId="0">#REF!</definedName>
    <definedName name="_____ATC15" localSheetId="0">#REF!</definedName>
    <definedName name="_____ATC3" localSheetId="0">#REF!</definedName>
    <definedName name="_____ATC6" localSheetId="0">#REF!</definedName>
    <definedName name="_____ATC9" localSheetId="0">#REF!</definedName>
    <definedName name="_____BBU2" localSheetId="0">#REF!</definedName>
    <definedName name="_____BBU3" localSheetId="0">#REF!</definedName>
    <definedName name="_____CFU1" localSheetId="0">#REF!</definedName>
    <definedName name="_____COB1" localSheetId="0">#REF!</definedName>
    <definedName name="_____COB2" localSheetId="0">#REF!</definedName>
    <definedName name="_____FEG2" localSheetId="0">#REF!</definedName>
    <definedName name="_____FEG8" localSheetId="0">#REF!</definedName>
    <definedName name="_____GVM1" localSheetId="0">#REF!</definedName>
    <definedName name="_____GVM2" localSheetId="0">#REF!</definedName>
    <definedName name="_____MCB1" localSheetId="0">#REF!</definedName>
    <definedName name="_____PD2" localSheetId="0">#REF!</definedName>
    <definedName name="_____PD3" localSheetId="0">#REF!</definedName>
    <definedName name="_____PD4" localSheetId="0">#REF!</definedName>
    <definedName name="_____PU1" localSheetId="0">#REF!</definedName>
    <definedName name="_____PU2" localSheetId="0">#REF!</definedName>
    <definedName name="_____PU3" localSheetId="0">#REF!</definedName>
    <definedName name="_____PU4" localSheetId="0">#REF!</definedName>
    <definedName name="_____ref2" localSheetId="0">#REF!</definedName>
    <definedName name="_____set11" localSheetId="0">#REF!</definedName>
    <definedName name="_____set12" localSheetId="0">#REF!</definedName>
    <definedName name="_____set21" localSheetId="0">#REF!</definedName>
    <definedName name="_____set22" localSheetId="0">#REF!</definedName>
    <definedName name="_____set31" localSheetId="0">#REF!</definedName>
    <definedName name="_____set32" localSheetId="0">#REF!</definedName>
    <definedName name="_____SUM22" localSheetId="0">#REF!</definedName>
    <definedName name="_____TC16" localSheetId="0">#REF!</definedName>
    <definedName name="_____TCU20" localSheetId="0">#REF!</definedName>
    <definedName name="_____TCU32" localSheetId="0">#REF!</definedName>
    <definedName name="_____TCU43" localSheetId="0">#REF!</definedName>
    <definedName name="_____TCU52" localSheetId="0">#REF!</definedName>
    <definedName name="_____TCU8" localSheetId="0">#REF!</definedName>
    <definedName name="_____VAT1" localSheetId="0">#REF!</definedName>
    <definedName name="_____VAT2" localSheetId="0">#REF!</definedName>
    <definedName name="____ATC12" localSheetId="0">#REF!</definedName>
    <definedName name="____ATC15" localSheetId="0">#REF!</definedName>
    <definedName name="____ATC3" localSheetId="0">#REF!</definedName>
    <definedName name="____ATC6" localSheetId="0">#REF!</definedName>
    <definedName name="____ATC9" localSheetId="0">#REF!</definedName>
    <definedName name="____BBU2" localSheetId="0">#REF!</definedName>
    <definedName name="____BBU3" localSheetId="0">#REF!</definedName>
    <definedName name="____CFU1" localSheetId="0">#REF!</definedName>
    <definedName name="____COB1" localSheetId="0">#REF!</definedName>
    <definedName name="____COB2" localSheetId="0">#REF!</definedName>
    <definedName name="____FEG2" localSheetId="0">#REF!</definedName>
    <definedName name="____FEG8" localSheetId="0">#REF!</definedName>
    <definedName name="____GVM1" localSheetId="0">#REF!</definedName>
    <definedName name="____GVM2" localSheetId="0">#REF!</definedName>
    <definedName name="____MCB1" localSheetId="0">#REF!</definedName>
    <definedName name="____PD2" localSheetId="0">#REF!</definedName>
    <definedName name="____PD3" localSheetId="0">#REF!</definedName>
    <definedName name="____PD4" localSheetId="0">#REF!</definedName>
    <definedName name="____PU1" localSheetId="0">#REF!</definedName>
    <definedName name="____PU2" localSheetId="0">#REF!</definedName>
    <definedName name="____PU3" localSheetId="0">#REF!</definedName>
    <definedName name="____PU4" localSheetId="0">#REF!</definedName>
    <definedName name="____ref2" localSheetId="0">#REF!</definedName>
    <definedName name="____set11" localSheetId="0">#REF!</definedName>
    <definedName name="____set12" localSheetId="0">#REF!</definedName>
    <definedName name="____set21" localSheetId="0">#REF!</definedName>
    <definedName name="____set22" localSheetId="0">#REF!</definedName>
    <definedName name="____set31" localSheetId="0">#REF!</definedName>
    <definedName name="____set32" localSheetId="0">#REF!</definedName>
    <definedName name="____SUM22" localSheetId="0">#REF!</definedName>
    <definedName name="____TC16" localSheetId="0">#REF!</definedName>
    <definedName name="____TCU20" localSheetId="0">#REF!</definedName>
    <definedName name="____TCU32" localSheetId="0">#REF!</definedName>
    <definedName name="____TCU43" localSheetId="0">#REF!</definedName>
    <definedName name="____TCU52" localSheetId="0">#REF!</definedName>
    <definedName name="____TCU8" localSheetId="0">#REF!</definedName>
    <definedName name="____VAT1" localSheetId="0">#REF!</definedName>
    <definedName name="____VAT2" localSheetId="0">#REF!</definedName>
    <definedName name="___ATC12" localSheetId="0">#REF!</definedName>
    <definedName name="___ATC15" localSheetId="0">#REF!</definedName>
    <definedName name="___ATC3" localSheetId="0">#REF!</definedName>
    <definedName name="___ATC6" localSheetId="0">#REF!</definedName>
    <definedName name="___ATC9" localSheetId="0">#REF!</definedName>
    <definedName name="___BBU2" localSheetId="0">#REF!</definedName>
    <definedName name="___BBU3" localSheetId="0">#REF!</definedName>
    <definedName name="___CFU1" localSheetId="0">#REF!</definedName>
    <definedName name="___COB1" localSheetId="0">#REF!</definedName>
    <definedName name="___COB2" localSheetId="0">#REF!</definedName>
    <definedName name="___FEG2" localSheetId="0">#REF!</definedName>
    <definedName name="___FEG8" localSheetId="0">#REF!</definedName>
    <definedName name="___GVM1" localSheetId="0">#REF!</definedName>
    <definedName name="___GVM2" localSheetId="0">#REF!</definedName>
    <definedName name="___MCB1" localSheetId="0">#REF!</definedName>
    <definedName name="___PD2" localSheetId="0">#REF!</definedName>
    <definedName name="___PD3" localSheetId="0">#REF!</definedName>
    <definedName name="___PD4" localSheetId="0">#REF!</definedName>
    <definedName name="___PU1" localSheetId="0">#REF!</definedName>
    <definedName name="___PU2" localSheetId="0">#REF!</definedName>
    <definedName name="___PU3" localSheetId="0">#REF!</definedName>
    <definedName name="___PU4" localSheetId="0">#REF!</definedName>
    <definedName name="___ref2" localSheetId="0">#REF!</definedName>
    <definedName name="___set11" localSheetId="0">#REF!</definedName>
    <definedName name="___set12" localSheetId="0">#REF!</definedName>
    <definedName name="___set21" localSheetId="0">#REF!</definedName>
    <definedName name="___set22" localSheetId="0">#REF!</definedName>
    <definedName name="___set31" localSheetId="0">#REF!</definedName>
    <definedName name="___set32" localSheetId="0">#REF!</definedName>
    <definedName name="___SUM22" localSheetId="0">#REF!</definedName>
    <definedName name="___TC16" localSheetId="0">#REF!</definedName>
    <definedName name="___TCU20" localSheetId="0">#REF!</definedName>
    <definedName name="___TCU32" localSheetId="0">#REF!</definedName>
    <definedName name="___TCU43" localSheetId="0">#REF!</definedName>
    <definedName name="___TCU52" localSheetId="0">#REF!</definedName>
    <definedName name="___TCU8" localSheetId="0">#REF!</definedName>
    <definedName name="___VAT1" localSheetId="0">#REF!</definedName>
    <definedName name="___VAT2" localSheetId="0">#REF!</definedName>
    <definedName name="__ATC12" localSheetId="0">#REF!</definedName>
    <definedName name="__ATC15" localSheetId="0">#REF!</definedName>
    <definedName name="__ATC3" localSheetId="0">#REF!</definedName>
    <definedName name="__ATC6" localSheetId="0">#REF!</definedName>
    <definedName name="__ATC9" localSheetId="0">#REF!</definedName>
    <definedName name="__BBU2" localSheetId="0">#REF!</definedName>
    <definedName name="__BBU3" localSheetId="0">#REF!</definedName>
    <definedName name="__CFU1" localSheetId="0">#REF!</definedName>
    <definedName name="__COB1" localSheetId="0">#REF!</definedName>
    <definedName name="__COB2" localSheetId="0">#REF!</definedName>
    <definedName name="__FEG2" localSheetId="0">#REF!</definedName>
    <definedName name="__FEG8" localSheetId="0">#REF!</definedName>
    <definedName name="__GVM1" localSheetId="0">#REF!</definedName>
    <definedName name="__GVM2" localSheetId="0">#REF!</definedName>
    <definedName name="__MCB1" localSheetId="0">#REF!</definedName>
    <definedName name="__PD2" localSheetId="0">#REF!</definedName>
    <definedName name="__PD3" localSheetId="0">#REF!</definedName>
    <definedName name="__PD4" localSheetId="0">#REF!</definedName>
    <definedName name="__PU1" localSheetId="0">#REF!</definedName>
    <definedName name="__PU2" localSheetId="0">#REF!</definedName>
    <definedName name="__PU3" localSheetId="0">#REF!</definedName>
    <definedName name="__PU4" localSheetId="0">#REF!</definedName>
    <definedName name="__ref2" localSheetId="0">#REF!</definedName>
    <definedName name="__set11" localSheetId="0">#REF!</definedName>
    <definedName name="__set12" localSheetId="0">#REF!</definedName>
    <definedName name="__set21" localSheetId="0">#REF!</definedName>
    <definedName name="__set22" localSheetId="0">#REF!</definedName>
    <definedName name="__set31" localSheetId="0">#REF!</definedName>
    <definedName name="__set32" localSheetId="0">#REF!</definedName>
    <definedName name="__SUM22" localSheetId="0">#REF!</definedName>
    <definedName name="__TC16" localSheetId="0">#REF!</definedName>
    <definedName name="__TCU20" localSheetId="0">#REF!</definedName>
    <definedName name="__TCU32" localSheetId="0">#REF!</definedName>
    <definedName name="__TCU43" localSheetId="0">#REF!</definedName>
    <definedName name="__TCU52" localSheetId="0">#REF!</definedName>
    <definedName name="__TCU8" localSheetId="0">#REF!</definedName>
    <definedName name="__VAT1" localSheetId="0">#REF!</definedName>
    <definedName name="__VAT2" localSheetId="0">#REF!</definedName>
    <definedName name="_1_01LYCOPODIUMEQUIPMENTLIST" localSheetId="0">#REF!</definedName>
    <definedName name="_5" localSheetId="0">#REF!</definedName>
    <definedName name="_555" localSheetId="0">EVALUATE+#REF!</definedName>
    <definedName name="_8_8" localSheetId="0">EVALUATE+#REF!</definedName>
    <definedName name="_ATC12" localSheetId="0">#REF!</definedName>
    <definedName name="_ATC15" localSheetId="0">#REF!</definedName>
    <definedName name="_ATC3" localSheetId="0">#REF!</definedName>
    <definedName name="_ATC6" localSheetId="0">#REF!</definedName>
    <definedName name="_ATC9" localSheetId="0">#REF!</definedName>
    <definedName name="_BBU2" localSheetId="0">#REF!</definedName>
    <definedName name="_BBU3" localSheetId="0">#REF!</definedName>
    <definedName name="_c1" localSheetId="0">#REF!</definedName>
    <definedName name="_c10" localSheetId="0">#REF!</definedName>
    <definedName name="_c11" localSheetId="0">#REF!</definedName>
    <definedName name="_c12" localSheetId="0">#REF!</definedName>
    <definedName name="_c13" localSheetId="0">#REF!</definedName>
    <definedName name="_c14" localSheetId="0">#REF!</definedName>
    <definedName name="_c15" localSheetId="0">#REF!</definedName>
    <definedName name="_c16" localSheetId="0">#REF!</definedName>
    <definedName name="_c17" localSheetId="0">#REF!</definedName>
    <definedName name="_c18" localSheetId="0">#REF!</definedName>
    <definedName name="_c19" localSheetId="0">#REF!</definedName>
    <definedName name="_c2" localSheetId="0">#REF!</definedName>
    <definedName name="_c20" localSheetId="0">#REF!</definedName>
    <definedName name="_c21" localSheetId="0">#REF!</definedName>
    <definedName name="_c22" localSheetId="0">#REF!</definedName>
    <definedName name="_c23" localSheetId="0">#REF!</definedName>
    <definedName name="_c24" localSheetId="0">#REF!</definedName>
    <definedName name="_c25" localSheetId="0">#REF!</definedName>
    <definedName name="_c26" localSheetId="0">#REF!</definedName>
    <definedName name="_c27" localSheetId="0">#REF!</definedName>
    <definedName name="_c28" localSheetId="0">#REF!</definedName>
    <definedName name="_c29" localSheetId="0">#REF!</definedName>
    <definedName name="_c3" localSheetId="0">#REF!</definedName>
    <definedName name="_c30" localSheetId="0">#REF!</definedName>
    <definedName name="_c31" localSheetId="0">#REF!</definedName>
    <definedName name="_c32" localSheetId="0">#REF!</definedName>
    <definedName name="_c33" localSheetId="0">#REF!</definedName>
    <definedName name="_c34" localSheetId="0">#REF!</definedName>
    <definedName name="_c35" localSheetId="0">#REF!</definedName>
    <definedName name="_c36" localSheetId="0">#REF!</definedName>
    <definedName name="_c37" localSheetId="0">#REF!</definedName>
    <definedName name="_c38" localSheetId="0">#REF!</definedName>
    <definedName name="_c39" localSheetId="0">#REF!</definedName>
    <definedName name="_c4" localSheetId="0">#REF!</definedName>
    <definedName name="_c40" localSheetId="0">#REF!</definedName>
    <definedName name="_c41" localSheetId="0">#REF!</definedName>
    <definedName name="_c5" localSheetId="0">#REF!</definedName>
    <definedName name="_c6" localSheetId="0">#REF!</definedName>
    <definedName name="_c7" localSheetId="0">#REF!</definedName>
    <definedName name="_c8" localSheetId="0">#REF!</definedName>
    <definedName name="_c9" localSheetId="0">#REF!</definedName>
    <definedName name="_CFU1" localSheetId="0">#REF!</definedName>
    <definedName name="_cL1" localSheetId="0">#REF!</definedName>
    <definedName name="_COB1" localSheetId="0">#REF!</definedName>
    <definedName name="_COB2" localSheetId="0">#REF!</definedName>
    <definedName name="_FEG2" localSheetId="0">#REF!</definedName>
    <definedName name="_FEG8" localSheetId="0">#REF!</definedName>
    <definedName name="_Fill" localSheetId="0" hidden="1">#REF!</definedName>
    <definedName name="_GVM1" localSheetId="0">#REF!</definedName>
    <definedName name="_GVM2" localSheetId="0">#REF!</definedName>
    <definedName name="_h1" localSheetId="0">#REF!</definedName>
    <definedName name="_h10" localSheetId="0">#REF!</definedName>
    <definedName name="_h11" localSheetId="0">#REF!</definedName>
    <definedName name="_h12" localSheetId="0">#REF!</definedName>
    <definedName name="_h13" localSheetId="0">#REF!</definedName>
    <definedName name="_h14" localSheetId="0">#REF!</definedName>
    <definedName name="_h2" localSheetId="0">#REF!</definedName>
    <definedName name="_h3" localSheetId="0">#REF!</definedName>
    <definedName name="_h4" localSheetId="0">#REF!</definedName>
    <definedName name="_h5" localSheetId="0">#REF!</definedName>
    <definedName name="_h6" localSheetId="0">#REF!</definedName>
    <definedName name="_h7" localSheetId="0">#REF!</definedName>
    <definedName name="_h8" localSheetId="0">#REF!</definedName>
    <definedName name="_h9" localSheetId="0">#REF!</definedName>
    <definedName name="_j1" localSheetId="0">#REF!</definedName>
    <definedName name="_j10" localSheetId="0">#REF!</definedName>
    <definedName name="_j11" localSheetId="0">#REF!</definedName>
    <definedName name="_j12" localSheetId="0">#REF!</definedName>
    <definedName name="_j13" localSheetId="0">#REF!</definedName>
    <definedName name="_j14" localSheetId="0">#REF!</definedName>
    <definedName name="_j15" localSheetId="0">#REF!</definedName>
    <definedName name="_j16" localSheetId="0">#REF!</definedName>
    <definedName name="_j17" localSheetId="0">#REF!</definedName>
    <definedName name="_j18" localSheetId="0">#REF!</definedName>
    <definedName name="_j19" localSheetId="0">#REF!</definedName>
    <definedName name="_j2" localSheetId="0">#REF!</definedName>
    <definedName name="_j20" localSheetId="0">#REF!</definedName>
    <definedName name="_j21" localSheetId="0">#REF!</definedName>
    <definedName name="_j22" localSheetId="0">#REF!</definedName>
    <definedName name="_j23" localSheetId="0">#REF!</definedName>
    <definedName name="_j24" localSheetId="0">#REF!</definedName>
    <definedName name="_j25" localSheetId="0">#REF!</definedName>
    <definedName name="_j26" localSheetId="0">#REF!</definedName>
    <definedName name="_j27" localSheetId="0">#REF!</definedName>
    <definedName name="_j28" localSheetId="0">#REF!</definedName>
    <definedName name="_j29" localSheetId="0">#REF!</definedName>
    <definedName name="_j3" localSheetId="0">#REF!</definedName>
    <definedName name="_j30" localSheetId="0">#REF!</definedName>
    <definedName name="_j31" localSheetId="0">#REF!</definedName>
    <definedName name="_j32" localSheetId="0">#REF!</definedName>
    <definedName name="_j33" localSheetId="0">#REF!</definedName>
    <definedName name="_j34" localSheetId="0">#REF!</definedName>
    <definedName name="_j35" localSheetId="0">#REF!</definedName>
    <definedName name="_j36" localSheetId="0">#REF!</definedName>
    <definedName name="_j37" localSheetId="0">#REF!</definedName>
    <definedName name="_j38" localSheetId="0">#REF!</definedName>
    <definedName name="_j39" localSheetId="0">#REF!</definedName>
    <definedName name="_j4" localSheetId="0">#REF!</definedName>
    <definedName name="_j40" localSheetId="0">#REF!</definedName>
    <definedName name="_j41" localSheetId="0">#REF!</definedName>
    <definedName name="_j42" localSheetId="0">#REF!</definedName>
    <definedName name="_j43" localSheetId="0">#REF!</definedName>
    <definedName name="_j44" localSheetId="0">#REF!</definedName>
    <definedName name="_j45" localSheetId="0">#REF!</definedName>
    <definedName name="_j46" localSheetId="0">#REF!</definedName>
    <definedName name="_j47" localSheetId="0">#REF!</definedName>
    <definedName name="_j48" localSheetId="0">#REF!</definedName>
    <definedName name="_j49" localSheetId="0">#REF!</definedName>
    <definedName name="_j5" localSheetId="0">#REF!</definedName>
    <definedName name="_j50" localSheetId="0">#REF!</definedName>
    <definedName name="_j51" localSheetId="0">#REF!</definedName>
    <definedName name="_j52" localSheetId="0">#REF!</definedName>
    <definedName name="_j53" localSheetId="0">#REF!</definedName>
    <definedName name="_j54" localSheetId="0">#REF!</definedName>
    <definedName name="_j55" localSheetId="0">#REF!</definedName>
    <definedName name="_j56" localSheetId="0">#REF!</definedName>
    <definedName name="_j6" localSheetId="0">#REF!</definedName>
    <definedName name="_j7" localSheetId="0">#REF!</definedName>
    <definedName name="_j8" localSheetId="0">#REF!</definedName>
    <definedName name="_j9" localSheetId="0">#REF!</definedName>
    <definedName name="_MCB1" localSheetId="0">#REF!</definedName>
    <definedName name="_PD2" localSheetId="0">#REF!</definedName>
    <definedName name="_PD3" localSheetId="0">#REF!</definedName>
    <definedName name="_PD4" localSheetId="0">#REF!</definedName>
    <definedName name="_PU1" localSheetId="0">#REF!</definedName>
    <definedName name="_PU2" localSheetId="0">#REF!</definedName>
    <definedName name="_PU3" localSheetId="0">#REF!</definedName>
    <definedName name="_PU4" localSheetId="0">#REF!</definedName>
    <definedName name="_ref2" localSheetId="0">#REF!</definedName>
    <definedName name="_set11" localSheetId="0">#REF!</definedName>
    <definedName name="_set12" localSheetId="0">#REF!</definedName>
    <definedName name="_set21" localSheetId="0">#REF!</definedName>
    <definedName name="_set22" localSheetId="0">#REF!</definedName>
    <definedName name="_set31" localSheetId="0">#REF!</definedName>
    <definedName name="_set32" localSheetId="0">#REF!</definedName>
    <definedName name="_SUM22" localSheetId="0">#REF!</definedName>
    <definedName name="_TC16" localSheetId="0">#REF!</definedName>
    <definedName name="_TCU20" localSheetId="0">#REF!</definedName>
    <definedName name="_TCU32" localSheetId="0">#REF!</definedName>
    <definedName name="_TCU43" localSheetId="0">#REF!</definedName>
    <definedName name="_TCU52" localSheetId="0">#REF!</definedName>
    <definedName name="_TCU8" localSheetId="0">#REF!</definedName>
    <definedName name="_VAT1" localSheetId="0">#REF!</definedName>
    <definedName name="_VAT2" localSheetId="0">#REF!</definedName>
    <definedName name="a" localSheetId="0">#REF!</definedName>
    <definedName name="A_11" localSheetId="0">#REF!</definedName>
    <definedName name="A_8" localSheetId="0">#REF!</definedName>
    <definedName name="A_9" localSheetId="0">#REF!</definedName>
    <definedName name="A_impresión_IM" localSheetId="0">#REF!</definedName>
    <definedName name="A7505_POP1Y1" localSheetId="0">#REF!</definedName>
    <definedName name="A954CVSMMS" localSheetId="0">#REF!</definedName>
    <definedName name="A954CVSTT" localSheetId="0">#REF!</definedName>
    <definedName name="A955DP" localSheetId="0">#REF!</definedName>
    <definedName name="A955HWP" localSheetId="0">#REF!</definedName>
    <definedName name="A955INSTTRAI" localSheetId="0">#REF!</definedName>
    <definedName name="A955RNPSC" localSheetId="0">#REF!</definedName>
    <definedName name="A955RNPU" localSheetId="0">#REF!</definedName>
    <definedName name="ABMD12" localSheetId="0">#REF!</definedName>
    <definedName name="ABMD16" localSheetId="0">#REF!</definedName>
    <definedName name="ABMD20" localSheetId="0">#REF!</definedName>
    <definedName name="ABMD26" localSheetId="0">#REF!</definedName>
    <definedName name="ABMD32" localSheetId="0">#REF!</definedName>
    <definedName name="ABMD4" localSheetId="0">#REF!</definedName>
    <definedName name="ABMD6" localSheetId="0">#REF!</definedName>
    <definedName name="ABMD9" localSheetId="0">#REF!</definedName>
    <definedName name="ABST12" localSheetId="0">#REF!</definedName>
    <definedName name="ABST16" localSheetId="0">#REF!</definedName>
    <definedName name="ABST20" localSheetId="0">#REF!</definedName>
    <definedName name="ABST26" localSheetId="0">#REF!</definedName>
    <definedName name="ABST32" localSheetId="0">#REF!</definedName>
    <definedName name="ABST7" localSheetId="0">#REF!</definedName>
    <definedName name="ABST9" localSheetId="0">#REF!</definedName>
    <definedName name="AC_1" localSheetId="0">#REF!</definedName>
    <definedName name="AC_2" localSheetId="0">#REF!</definedName>
    <definedName name="ACCEPTEST" localSheetId="0">#REF!</definedName>
    <definedName name="ACCEPTEST0" localSheetId="0">#REF!</definedName>
    <definedName name="ACCEPTEST1" localSheetId="0">#REF!</definedName>
    <definedName name="acceptest2" localSheetId="0">#REF!</definedName>
    <definedName name="Actual_Vs_Budget" localSheetId="0">#REF!</definedName>
    <definedName name="adc" localSheetId="0">#REF!</definedName>
    <definedName name="additional_calcs" localSheetId="0">#REF!</definedName>
    <definedName name="additionalunitremote" localSheetId="0">#REF!</definedName>
    <definedName name="ADPS" localSheetId="0">#REF!</definedName>
    <definedName name="AEDEUR" localSheetId="0">#REF!</definedName>
    <definedName name="AIP" localSheetId="0">#REF!</definedName>
    <definedName name="AlleSpaltenU_on_off" localSheetId="0">#REF!</definedName>
    <definedName name="ANFANG" localSheetId="0">#REF!</definedName>
    <definedName name="ANTK1" localSheetId="0">#REF!</definedName>
    <definedName name="AntKa" localSheetId="0">#REF!</definedName>
    <definedName name="AntKb" localSheetId="0">#REF!</definedName>
    <definedName name="AntKc" localSheetId="0">#REF!</definedName>
    <definedName name="AntKd" localSheetId="0">#REF!</definedName>
    <definedName name="AntKe" localSheetId="0">#REF!</definedName>
    <definedName name="AntKf" localSheetId="0">#REF!</definedName>
    <definedName name="AntKg" localSheetId="0">#REF!</definedName>
    <definedName name="AntKh" localSheetId="0">#REF!</definedName>
    <definedName name="AntKi" localSheetId="0">#REF!</definedName>
    <definedName name="AntKj" localSheetId="0">#REF!</definedName>
    <definedName name="AntKk" localSheetId="0">#REF!</definedName>
    <definedName name="AntKl" localSheetId="0">#REF!</definedName>
    <definedName name="AntKm" localSheetId="0">#REF!</definedName>
    <definedName name="AntKn" localSheetId="0">#REF!</definedName>
    <definedName name="AntKo" localSheetId="0">#REF!</definedName>
    <definedName name="AntKp" localSheetId="0">#REF!</definedName>
    <definedName name="AntKq" localSheetId="0">#REF!</definedName>
    <definedName name="AntKr" localSheetId="0">#REF!</definedName>
    <definedName name="ANTKZ" localSheetId="0">#REF!</definedName>
    <definedName name="APEflag" localSheetId="0">#REF!</definedName>
    <definedName name="APEMINI" localSheetId="0">#REF!</definedName>
    <definedName name="APESTANDARD" localSheetId="0">#REF!</definedName>
    <definedName name="Appli1" localSheetId="0">#REF!</definedName>
    <definedName name="asdfa" localSheetId="0">#REF!</definedName>
    <definedName name="asdfasd" localSheetId="0">#REF!</definedName>
    <definedName name="asdfasdf" localSheetId="0">#REF!</definedName>
    <definedName name="ASR_cost" localSheetId="0">#REF!</definedName>
    <definedName name="ASR_Price" localSheetId="0">#REF!</definedName>
    <definedName name="ASR1000_cost" localSheetId="0">#REF!</definedName>
    <definedName name="ASR1000_price" localSheetId="0">#REF!</definedName>
    <definedName name="Assemblies" localSheetId="0">#REF!</definedName>
    <definedName name="asympt" localSheetId="0">#REF!</definedName>
    <definedName name="ATCSM12" localSheetId="0">#REF!</definedName>
    <definedName name="ATCSM15" localSheetId="0">#REF!</definedName>
    <definedName name="ATCSM3" localSheetId="0">#REF!</definedName>
    <definedName name="ATCSM6" localSheetId="0">#REF!</definedName>
    <definedName name="ATCSM9" localSheetId="0">#REF!</definedName>
    <definedName name="Attached_File" localSheetId="0">#REF!</definedName>
    <definedName name="AUOMCRHMISEGMIL" localSheetId="0">#REF!</definedName>
    <definedName name="AUOMCRPT" localSheetId="0">#REF!</definedName>
    <definedName name="AUOMCRXTC" localSheetId="0">#REF!</definedName>
    <definedName name="AUOMCRXTCGC" localSheetId="0">#REF!</definedName>
    <definedName name="AUOMCRXTPT" localSheetId="0">#REF!</definedName>
    <definedName name="Authority" localSheetId="0">#REF!</definedName>
    <definedName name="b" localSheetId="0">#REF!</definedName>
    <definedName name="Base" localSheetId="0">#REF!</definedName>
    <definedName name="base_concentrator" localSheetId="0">#REF!</definedName>
    <definedName name="Base_Duplex" localSheetId="0">#REF!</definedName>
    <definedName name="BAse_Onebox" localSheetId="0">#REF!</definedName>
    <definedName name="Base1" localSheetId="0">#REF!</definedName>
    <definedName name="Basic" localSheetId="0">#REF!</definedName>
    <definedName name="basic_interface_A" localSheetId="0">#REF!</definedName>
    <definedName name="basic_interface_B" localSheetId="0">#REF!</definedName>
    <definedName name="BasicCost07112003" localSheetId="0">#REF!</definedName>
    <definedName name="BBAT" localSheetId="0">#REF!</definedName>
    <definedName name="BBPA" localSheetId="0">#REF!</definedName>
    <definedName name="BBU_2" localSheetId="0">#REF!</definedName>
    <definedName name="BCDC" localSheetId="0">#REF!</definedName>
    <definedName name="bd_due_date" localSheetId="0">#REF!</definedName>
    <definedName name="bd_item_id" localSheetId="0">#REF!</definedName>
    <definedName name="bd_whs_id" localSheetId="0">#REF!</definedName>
    <definedName name="BEF" localSheetId="0">#REF!</definedName>
    <definedName name="Beg_Bal" localSheetId="0">#REF!</definedName>
    <definedName name="BESM" localSheetId="0">#REF!</definedName>
    <definedName name="BHPS" localSheetId="0">#REF!</definedName>
    <definedName name="bo_buy_order" localSheetId="0">#REF!</definedName>
    <definedName name="BOM_LIST2" localSheetId="0">#REF!</definedName>
    <definedName name="bp_apply_user" localSheetId="0">#REF!</definedName>
    <definedName name="bp_proj_id" localSheetId="0">#REF!</definedName>
    <definedName name="bp_sheet_no" localSheetId="0">#REF!</definedName>
    <definedName name="BSC_1_upgrade" localSheetId="0">#REF!</definedName>
    <definedName name="BSC_2_upgrade" localSheetId="0">#REF!</definedName>
    <definedName name="BSC_g1_12_6" localSheetId="0">#REF!</definedName>
    <definedName name="BSC_g1_28_8" localSheetId="0">#REF!</definedName>
    <definedName name="BSC_g1_44_12" localSheetId="0">#REF!</definedName>
    <definedName name="BSC_G1_60_15" localSheetId="0">#REF!</definedName>
    <definedName name="BSC_g1_ext_12_6_to_28_8" localSheetId="0">#REF!</definedName>
    <definedName name="BSC_g1_ext_28_8_to_44_12" localSheetId="0">#REF!</definedName>
    <definedName name="BSC_G1_ext_44_12_to_60_15" localSheetId="0">#REF!</definedName>
    <definedName name="bsc_hw" localSheetId="0">#REF!</definedName>
    <definedName name="BSC_TC012_060_S11_020" localSheetId="0">#REF!</definedName>
    <definedName name="bsctc_hw" localSheetId="0">#REF!</definedName>
    <definedName name="BSS_ENGSERVICE" localSheetId="0">#REF!</definedName>
    <definedName name="BSS_EQUIPMENT" localSheetId="0">#REF!</definedName>
    <definedName name="BSS_TRAINING" localSheetId="0">#REF!</definedName>
    <definedName name="BTS" localSheetId="0">#REF!</definedName>
    <definedName name="BTS_301ad_13" localSheetId="0">#REF!</definedName>
    <definedName name="bts_area" localSheetId="0">#REF!</definedName>
    <definedName name="bts_ext" localSheetId="0">#REF!</definedName>
    <definedName name="BTS_HW" localSheetId="0">#REF!</definedName>
    <definedName name="bts_spa" localSheetId="0">#REF!</definedName>
    <definedName name="BTS3011224" localSheetId="0">#REF!</definedName>
    <definedName name="bts3012224" localSheetId="0">#REF!</definedName>
    <definedName name="bts301ad13" localSheetId="0">#REF!</definedName>
    <definedName name="bts301ad15" localSheetId="0">#REF!</definedName>
    <definedName name="bts301ad21" localSheetId="0">#REF!</definedName>
    <definedName name="bts301ad24" localSheetId="0">#REF!</definedName>
    <definedName name="bts302ad13" localSheetId="0">#REF!</definedName>
    <definedName name="bts302ad15" localSheetId="0">#REF!</definedName>
    <definedName name="bts302ad21" localSheetId="0">#REF!</definedName>
    <definedName name="bts302ad22" localSheetId="0">#REF!</definedName>
    <definedName name="bts302ad24" localSheetId="0">#REF!</definedName>
    <definedName name="bts302ad31" localSheetId="0">#REF!</definedName>
    <definedName name="bts303ad21" localSheetId="0">#REF!</definedName>
    <definedName name="bts303ad22" localSheetId="0">#REF!</definedName>
    <definedName name="bts303ad31" localSheetId="0">#REF!</definedName>
    <definedName name="bts304ad21" localSheetId="0">#REF!</definedName>
    <definedName name="bts304ad22" localSheetId="0">#REF!</definedName>
    <definedName name="bts304ad31" localSheetId="0">#REF!</definedName>
    <definedName name="bts306ad22" localSheetId="0">#REF!</definedName>
    <definedName name="bts308ad22" localSheetId="0">#REF!</definedName>
    <definedName name="bts502ad21" localSheetId="0">#REF!</definedName>
    <definedName name="bts502ad22" localSheetId="0">#REF!</definedName>
    <definedName name="bts502ad31" localSheetId="0">#REF!</definedName>
    <definedName name="bts503ad22" localSheetId="0">#REF!</definedName>
    <definedName name="bts504ad22" localSheetId="0">#REF!</definedName>
    <definedName name="BTU" localSheetId="0">#REF!</definedName>
    <definedName name="Building_Blocks" localSheetId="0">#REF!</definedName>
    <definedName name="BUOMCRH100" localSheetId="0">#REF!</definedName>
    <definedName name="BUOMCRH200" localSheetId="0">#REF!</definedName>
    <definedName name="BUOMCRHOSTHS" localSheetId="0">#REF!</definedName>
    <definedName name="buy_info" localSheetId="0">#REF!</definedName>
    <definedName name="buy_price" localSheetId="0">#REF!</definedName>
    <definedName name="buy_qty" localSheetId="0">#REF!</definedName>
    <definedName name="CABINET2M" localSheetId="0">#REF!</definedName>
    <definedName name="Cabinets" localSheetId="0">#REF!</definedName>
    <definedName name="CABLE" localSheetId="0">#REF!</definedName>
    <definedName name="cableimpedance" localSheetId="0">#REF!</definedName>
    <definedName name="Calculation_1" localSheetId="0">#REF!</definedName>
    <definedName name="calibration" localSheetId="0">#REF!</definedName>
    <definedName name="CAMBIO" localSheetId="0">#REF!</definedName>
    <definedName name="cap" localSheetId="0">#REF!</definedName>
    <definedName name="Catalogue" localSheetId="0">#REF!</definedName>
    <definedName name="CDE" localSheetId="0">#REF!</definedName>
    <definedName name="CDR包大小" localSheetId="0">#REF!</definedName>
    <definedName name="CFUT" localSheetId="0">#REF!</definedName>
    <definedName name="Change" localSheetId="0">#REF!</definedName>
    <definedName name="CHECK_BB" localSheetId="0">#REF!</definedName>
    <definedName name="checker" localSheetId="0">#REF!</definedName>
    <definedName name="CHFEU" localSheetId="0">#REF!</definedName>
    <definedName name="CHFEUR" localSheetId="0">#REF!</definedName>
    <definedName name="CIF" localSheetId="0">#REF!</definedName>
    <definedName name="cl" localSheetId="0">#REF!</definedName>
    <definedName name="Client" localSheetId="0">#REF!</definedName>
    <definedName name="Coef" localSheetId="0">#REF!</definedName>
    <definedName name="Coeff_Serv" localSheetId="0">#REF!</definedName>
    <definedName name="Coeff_Tmn" localSheetId="0">#REF!</definedName>
    <definedName name="CoefGVM" localSheetId="0">#REF!</definedName>
    <definedName name="CoefNote" localSheetId="0">#REF!</definedName>
    <definedName name="CoefNote1" localSheetId="0">#REF!</definedName>
    <definedName name="CoefNote2" localSheetId="0">#REF!</definedName>
    <definedName name="CoefWarn" localSheetId="0">#REF!</definedName>
    <definedName name="CoefWarn1" localSheetId="0">#REF!</definedName>
    <definedName name="COMMISSION" localSheetId="0">#REF!</definedName>
    <definedName name="COMMISSION0" localSheetId="0">#REF!</definedName>
    <definedName name="COMMISSION1" localSheetId="0">#REF!</definedName>
    <definedName name="commission2" localSheetId="0">#REF!</definedName>
    <definedName name="CommonOpt" localSheetId="0">#REF!</definedName>
    <definedName name="Config" localSheetId="0">#REF!</definedName>
    <definedName name="Configurations" localSheetId="0">#REF!</definedName>
    <definedName name="contactor1" localSheetId="0">#REF!</definedName>
    <definedName name="Contract" localSheetId="0">#REF!</definedName>
    <definedName name="Conv" localSheetId="0">#REF!</definedName>
    <definedName name="conveyer" localSheetId="0">#REF!</definedName>
    <definedName name="Core1" localSheetId="0">#REF!</definedName>
    <definedName name="Cost_C" localSheetId="0">#REF!</definedName>
    <definedName name="Cost_C1" localSheetId="0">#REF!</definedName>
    <definedName name="Cost_C10" localSheetId="0">#REF!</definedName>
    <definedName name="Cost_C11" localSheetId="0">#REF!</definedName>
    <definedName name="Cost_C12" localSheetId="0">#REF!</definedName>
    <definedName name="Cost_C2" localSheetId="0">#REF!</definedName>
    <definedName name="Cost_C3" localSheetId="0">#REF!</definedName>
    <definedName name="Cost_C4" localSheetId="0">#REF!</definedName>
    <definedName name="Cost_C5" localSheetId="0">#REF!</definedName>
    <definedName name="Cost_C6" localSheetId="0">#REF!</definedName>
    <definedName name="Cost_C7" localSheetId="0">#REF!</definedName>
    <definedName name="Cost_C8" localSheetId="0">#REF!</definedName>
    <definedName name="Cost_C9" localSheetId="0">#REF!</definedName>
    <definedName name="Cost_E" localSheetId="0">#REF!</definedName>
    <definedName name="Cost_E1" localSheetId="0">#REF!</definedName>
    <definedName name="Cost_E10" localSheetId="0">#REF!</definedName>
    <definedName name="Cost_E11" localSheetId="0">#REF!</definedName>
    <definedName name="Cost_E12" localSheetId="0">#REF!</definedName>
    <definedName name="Cost_E2" localSheetId="0">#REF!</definedName>
    <definedName name="Cost_E3" localSheetId="0">#REF!</definedName>
    <definedName name="Cost_E4" localSheetId="0">#REF!</definedName>
    <definedName name="Cost_E5" localSheetId="0">#REF!</definedName>
    <definedName name="Cost_E6" localSheetId="0">#REF!</definedName>
    <definedName name="Cost_E7" localSheetId="0">#REF!</definedName>
    <definedName name="Cost_E8" localSheetId="0">#REF!</definedName>
    <definedName name="Cost_E9" localSheetId="0">#REF!</definedName>
    <definedName name="Cost_G" localSheetId="0">#REF!</definedName>
    <definedName name="Cost_G1" localSheetId="0">#REF!</definedName>
    <definedName name="Cost_G10" localSheetId="0">#REF!</definedName>
    <definedName name="Cost_G11" localSheetId="0">#REF!</definedName>
    <definedName name="Cost_G12" localSheetId="0">#REF!</definedName>
    <definedName name="Cost_G2" localSheetId="0">#REF!</definedName>
    <definedName name="Cost_G3" localSheetId="0">#REF!</definedName>
    <definedName name="Cost_G4" localSheetId="0">#REF!</definedName>
    <definedName name="Cost_G5" localSheetId="0">#REF!</definedName>
    <definedName name="Cost_G6" localSheetId="0">#REF!</definedName>
    <definedName name="Cost_G7" localSheetId="0">#REF!</definedName>
    <definedName name="Cost_G8" localSheetId="0">#REF!</definedName>
    <definedName name="Cost_G9" localSheetId="0">#REF!</definedName>
    <definedName name="Cost_I" localSheetId="0">#REF!</definedName>
    <definedName name="Cost_I1" localSheetId="0">#REF!</definedName>
    <definedName name="Cost_I10" localSheetId="0">#REF!</definedName>
    <definedName name="Cost_I11" localSheetId="0">#REF!</definedName>
    <definedName name="Cost_I12" localSheetId="0">#REF!</definedName>
    <definedName name="Cost_I2" localSheetId="0">#REF!</definedName>
    <definedName name="Cost_I3" localSheetId="0">#REF!</definedName>
    <definedName name="Cost_I4" localSheetId="0">#REF!</definedName>
    <definedName name="Cost_I5" localSheetId="0">#REF!</definedName>
    <definedName name="Cost_I6" localSheetId="0">#REF!</definedName>
    <definedName name="Cost_I7" localSheetId="0">#REF!</definedName>
    <definedName name="Cost_I8" localSheetId="0">#REF!</definedName>
    <definedName name="Cost_I9" localSheetId="0">#REF!</definedName>
    <definedName name="Cost_K" localSheetId="0">#REF!</definedName>
    <definedName name="Cost_K1" localSheetId="0">#REF!</definedName>
    <definedName name="Cost_K10" localSheetId="0">#REF!</definedName>
    <definedName name="Cost_K11" localSheetId="0">#REF!</definedName>
    <definedName name="Cost_K12" localSheetId="0">#REF!</definedName>
    <definedName name="Cost_K2" localSheetId="0">#REF!</definedName>
    <definedName name="Cost_K3" localSheetId="0">#REF!</definedName>
    <definedName name="Cost_K4" localSheetId="0">#REF!</definedName>
    <definedName name="Cost_K5" localSheetId="0">#REF!</definedName>
    <definedName name="Cost_K6" localSheetId="0">#REF!</definedName>
    <definedName name="Cost_K7" localSheetId="0">#REF!</definedName>
    <definedName name="Cost_K8" localSheetId="0">#REF!</definedName>
    <definedName name="Cost_K9" localSheetId="0">#REF!</definedName>
    <definedName name="Cost_Living" localSheetId="0">#REF!</definedName>
    <definedName name="Cost_M" localSheetId="0">#REF!</definedName>
    <definedName name="Cost_M1" localSheetId="0">#REF!</definedName>
    <definedName name="Cost_M10" localSheetId="0">#REF!</definedName>
    <definedName name="Cost_M11" localSheetId="0">#REF!</definedName>
    <definedName name="Cost_M12" localSheetId="0">#REF!</definedName>
    <definedName name="Cost_M2" localSheetId="0">#REF!</definedName>
    <definedName name="Cost_M3" localSheetId="0">#REF!</definedName>
    <definedName name="Cost_M4" localSheetId="0">#REF!</definedName>
    <definedName name="Cost_M5" localSheetId="0">#REF!</definedName>
    <definedName name="Cost_M6" localSheetId="0">#REF!</definedName>
    <definedName name="Cost_M7" localSheetId="0">#REF!</definedName>
    <definedName name="Cost_M8" localSheetId="0">#REF!</definedName>
    <definedName name="Cost_M9" localSheetId="0">#REF!</definedName>
    <definedName name="Cost_man_day" localSheetId="0">#REF!</definedName>
    <definedName name="Cost_Travel" localSheetId="0">#REF!</definedName>
    <definedName name="CostCtr" localSheetId="0">#REF!</definedName>
    <definedName name="Countries" localSheetId="0">#REF!</definedName>
    <definedName name="CPP" localSheetId="0">#REF!</definedName>
    <definedName name="CPRA" localSheetId="0">#REF!</definedName>
    <definedName name="CRBG" localSheetId="0">#REF!</definedName>
    <definedName name="_xlnm.Criteria" localSheetId="0">#REF!</definedName>
    <definedName name="CUDP" localSheetId="0">#REF!</definedName>
    <definedName name="Currency" localSheetId="0">#REF!</definedName>
    <definedName name="CyCoef" localSheetId="0">#REF!</definedName>
    <definedName name="CyName" localSheetId="0">#REF!</definedName>
    <definedName name="D" localSheetId="0">#REF!</definedName>
    <definedName name="D_Duplex" localSheetId="0">#REF!</definedName>
    <definedName name="D_Onebox" localSheetId="0">#REF!</definedName>
    <definedName name="DADE" localSheetId="0">#REF!</definedName>
    <definedName name="DailyCost07112003" localSheetId="0">#REF!</definedName>
    <definedName name="Data" localSheetId="0">#REF!</definedName>
    <definedName name="dataa" localSheetId="0">#REF!</definedName>
    <definedName name="Database" localSheetId="0">#REF!</definedName>
    <definedName name="Date" localSheetId="0">#REF!</definedName>
    <definedName name="DB2M13" localSheetId="0">#REF!</definedName>
    <definedName name="DB2M14" localSheetId="0">#REF!</definedName>
    <definedName name="DC_BOX" localSheetId="0">#REF!</definedName>
    <definedName name="DCDB" localSheetId="0">#REF!</definedName>
    <definedName name="DDE_elements" localSheetId="0">#REF!</definedName>
    <definedName name="DDF" localSheetId="0">#REF!</definedName>
    <definedName name="Decimal" localSheetId="0">#REF!</definedName>
    <definedName name="DEM" localSheetId="0">#REF!</definedName>
    <definedName name="Description" localSheetId="0">#REF!</definedName>
    <definedName name="designer" localSheetId="0">#REF!</definedName>
    <definedName name="Devise" localSheetId="0">#REF!</definedName>
    <definedName name="dezm" localSheetId="0">#REF!</definedName>
    <definedName name="Discount" localSheetId="0">#REF!</definedName>
    <definedName name="Discount_Sun" localSheetId="0">#REF!</definedName>
    <definedName name="Dollar" localSheetId="0">#REF!</definedName>
    <definedName name="downsrea" localSheetId="0">#REF!</definedName>
    <definedName name="Downtilt1" localSheetId="0">#REF!</definedName>
    <definedName name="Downtilt2" localSheetId="0">#REF!</definedName>
    <definedName name="DRUCK1" localSheetId="0">#REF!</definedName>
    <definedName name="DRUCK2" localSheetId="0">#REF!</definedName>
    <definedName name="Druckbereich_MI" localSheetId="0">#REF!</definedName>
    <definedName name="DS_No" localSheetId="0">#REF!</definedName>
    <definedName name="DTCA11" localSheetId="0">#REF!</definedName>
    <definedName name="DTCA12" localSheetId="0">#REF!</definedName>
    <definedName name="DTCB11" localSheetId="0">#REF!</definedName>
    <definedName name="DTCB12" localSheetId="0">#REF!</definedName>
    <definedName name="Duplex" localSheetId="0">#REF!</definedName>
    <definedName name="Duplex_Price_Port" localSheetId="0">#REF!</definedName>
    <definedName name="dwgname" localSheetId="0">#REF!</definedName>
    <definedName name="DX2M13" localSheetId="0">#REF!</definedName>
    <definedName name="DX2M14" localSheetId="0">#REF!</definedName>
    <definedName name="earthp1" localSheetId="0">#REF!</definedName>
    <definedName name="earthp2" localSheetId="0">#REF!</definedName>
    <definedName name="earthp3" localSheetId="0">#REF!</definedName>
    <definedName name="ECU" localSheetId="0">#REF!</definedName>
    <definedName name="Edition" localSheetId="0">#REF!</definedName>
    <definedName name="End_Bal" localSheetId="0">#REF!</definedName>
    <definedName name="Enhanced" localSheetId="0">#REF!</definedName>
    <definedName name="EnhancedCost07112003" localSheetId="0">#REF!</definedName>
    <definedName name="ERPList" localSheetId="0">#REF!</definedName>
    <definedName name="Essai_multiple" localSheetId="0">#REF!</definedName>
    <definedName name="EUOMCRGND" localSheetId="0">#REF!</definedName>
    <definedName name="EUOMCRH100" localSheetId="0">#REF!</definedName>
    <definedName name="EUOMCRH50" localSheetId="0">#REF!</definedName>
    <definedName name="EUOMCRHMIS10" localSheetId="0">#REF!</definedName>
    <definedName name="EUOMCRHMIS5" localSheetId="0">#REF!</definedName>
    <definedName name="EUOMCRPMEBG" localSheetId="0">#REF!</definedName>
    <definedName name="EUOMCRSLT" localSheetId="0">#REF!</definedName>
    <definedName name="Euros_Price" localSheetId="0">#REF!</definedName>
    <definedName name="Euros_price_channel" localSheetId="0">#REF!</definedName>
    <definedName name="Euros_price_Unit" localSheetId="0">#REF!</definedName>
    <definedName name="EXP_01_OUT" localSheetId="0">#REF!</definedName>
    <definedName name="expected_nodeB" localSheetId="0">#REF!</definedName>
    <definedName name="exrate" localSheetId="0">#REF!</definedName>
    <definedName name="Extension" localSheetId="0">#REF!</definedName>
    <definedName name="extension_interface_A" localSheetId="0">#REF!</definedName>
    <definedName name="extension_interface_B" localSheetId="0">#REF!</definedName>
    <definedName name="Extra_Pay" localSheetId="0">#REF!</definedName>
    <definedName name="F_1" localSheetId="0">#REF!</definedName>
    <definedName name="F_2" localSheetId="0">#REF!</definedName>
    <definedName name="F_28" localSheetId="0">#REF!</definedName>
    <definedName name="FACCEPT" localSheetId="0">#REF!</definedName>
    <definedName name="FCPS" localSheetId="0">#REF!</definedName>
    <definedName name="FD_9042_1" localSheetId="0">#REF!</definedName>
    <definedName name="Feedarea" localSheetId="0">#REF!</definedName>
    <definedName name="feeder1" localSheetId="0">#REF!</definedName>
    <definedName name="feeder2" localSheetId="0">#REF!</definedName>
    <definedName name="feeder3" localSheetId="0">#REF!</definedName>
    <definedName name="FICE" localSheetId="0">#REF!</definedName>
    <definedName name="Filter_MediaServer" localSheetId="0">#REF!</definedName>
    <definedName name="Filter_MGC" localSheetId="0">#REF!</definedName>
    <definedName name="FLIGHTGER" localSheetId="0">#REF!</definedName>
    <definedName name="fob_bss" localSheetId="0">#REF!</definedName>
    <definedName name="FollowUp1" localSheetId="0">#REF!</definedName>
    <definedName name="FormAPICA" localSheetId="0">#REF!</definedName>
    <definedName name="FormComp" localSheetId="0">#REF!</definedName>
    <definedName name="FormGVM" localSheetId="0">#REF!</definedName>
    <definedName name="FormGVM1" localSheetId="0">#REF!</definedName>
    <definedName name="FormGVM2" localSheetId="0">#REF!</definedName>
    <definedName name="FormIP" localSheetId="0">#REF!</definedName>
    <definedName name="FormMain" localSheetId="0">#REF!</definedName>
    <definedName name="FormSMSC" localSheetId="0">#REF!</definedName>
    <definedName name="FormUMS" localSheetId="0">#REF!</definedName>
    <definedName name="FRBG" localSheetId="0">#REF!</definedName>
    <definedName name="FREG" localSheetId="0">#REF!</definedName>
    <definedName name="FRF" localSheetId="0">#REF!</definedName>
    <definedName name="FUCO" localSheetId="0">#REF!</definedName>
    <definedName name="FUDP" localSheetId="0">#REF!</definedName>
    <definedName name="Full_Print" localSheetId="0">#REF!</definedName>
    <definedName name="FUMO" localSheetId="0">#REF!</definedName>
    <definedName name="fuselink" localSheetId="0">#REF!</definedName>
    <definedName name="gbpeur" localSheetId="0">#REF!</definedName>
    <definedName name="GI_CDMA" localSheetId="0">#REF!</definedName>
    <definedName name="GI_FIX" localSheetId="0">#REF!</definedName>
    <definedName name="GI_GSM" localSheetId="0">#REF!</definedName>
    <definedName name="GRMODULE" localSheetId="0">#REF!</definedName>
    <definedName name="GVMCust" localSheetId="0">#REF!</definedName>
    <definedName name="GW_for_Trial" localSheetId="0">#REF!</definedName>
    <definedName name="H6D" localSheetId="0">#REF!</definedName>
    <definedName name="H7D" localSheetId="0">#REF!</definedName>
    <definedName name="Hardware" localSheetId="0">#REF!</definedName>
    <definedName name="HAUPT" localSheetId="0">#REF!</definedName>
    <definedName name="HB_160" localSheetId="0">#REF!</definedName>
    <definedName name="HB_200" localSheetId="0">#REF!</definedName>
    <definedName name="Header_Row" localSheetId="0">ROW(#REF!)</definedName>
    <definedName name="HEAT" localSheetId="0">#REF!</definedName>
    <definedName name="HEXU" localSheetId="0">#REF!</definedName>
    <definedName name="hlr_mat" localSheetId="0">#REF!</definedName>
    <definedName name="HomeTop" localSheetId="0">#REF!</definedName>
    <definedName name="HP09FRDC" localSheetId="0">#REF!</definedName>
    <definedName name="HP1D" localSheetId="0">#REF!</definedName>
    <definedName name="HP2D" localSheetId="0">#REF!</definedName>
    <definedName name="HP3D" localSheetId="0">#REF!</definedName>
    <definedName name="HP4D" localSheetId="0">#REF!</definedName>
    <definedName name="HP5D" localSheetId="0">#REF!</definedName>
    <definedName name="HP6D" localSheetId="0">#REF!</definedName>
    <definedName name="HP7D" localSheetId="0">#REF!</definedName>
    <definedName name="HP8D" localSheetId="0">#REF!</definedName>
    <definedName name="HP9D" localSheetId="0">#REF!</definedName>
    <definedName name="HTTP包大小" localSheetId="0">#REF!</definedName>
    <definedName name="HW_discount" localSheetId="0">#REF!</definedName>
    <definedName name="hzglj" localSheetId="0">#REF!</definedName>
    <definedName name="il_item_mtrl" localSheetId="0">#REF!</definedName>
    <definedName name="il_item_name" localSheetId="0">#REF!</definedName>
    <definedName name="il_item_std" localSheetId="0">#REF!</definedName>
    <definedName name="il_unit" localSheetId="0">#REF!</definedName>
    <definedName name="IN_BSS_E" localSheetId="0">#REF!</definedName>
    <definedName name="Infra1" localSheetId="0">#REF!</definedName>
    <definedName name="input" localSheetId="0">#REF!,#REF!,#REF!,#REF!,#REF!</definedName>
    <definedName name="INSTAANTENNA" localSheetId="0">#REF!</definedName>
    <definedName name="instaantenna2" localSheetId="0">#REF!</definedName>
    <definedName name="instabss2" localSheetId="0">#REF!</definedName>
    <definedName name="instadocumentation2" localSheetId="0">#REF!</definedName>
    <definedName name="Instal" localSheetId="0">#REF!</definedName>
    <definedName name="InstalA" localSheetId="0">#REF!</definedName>
    <definedName name="Installation" localSheetId="0">#REF!</definedName>
    <definedName name="InstalSup" localSheetId="0">#REF!</definedName>
    <definedName name="INSTASUPERV" localSheetId="0">#REF!</definedName>
    <definedName name="INSTASURVEY" localSheetId="0">#REF!</definedName>
    <definedName name="INSTASURVEY0" localSheetId="0">#REF!</definedName>
    <definedName name="INSTASURVEY1" localSheetId="0">#REF!</definedName>
    <definedName name="instasurvey2" localSheetId="0">#REF!</definedName>
    <definedName name="INSTBSS" localSheetId="0">#REF!</definedName>
    <definedName name="INSTBSS0" localSheetId="0">#REF!</definedName>
    <definedName name="INSTBSS1" localSheetId="0">#REF!</definedName>
    <definedName name="INSTDOCUMENTATION" localSheetId="0">#REF!</definedName>
    <definedName name="INSTDOCUMENTATION0" localSheetId="0">#REF!</definedName>
    <definedName name="INSTdocumentation1" localSheetId="0">#REF!</definedName>
    <definedName name="INSTPLANNING" localSheetId="0">#REF!</definedName>
    <definedName name="Int" localSheetId="0">#REF!</definedName>
    <definedName name="Interest_Rate" localSheetId="0">#REF!</definedName>
    <definedName name="INTROA900CHI" localSheetId="0">#REF!</definedName>
    <definedName name="INTROA900GER" localSheetId="0">#REF!</definedName>
    <definedName name="IPIS_bonds" localSheetId="0">#REF!</definedName>
    <definedName name="IPIS_clientrisk" localSheetId="0">#REF!</definedName>
    <definedName name="IPIS_exchangerisk" localSheetId="0">#REF!</definedName>
    <definedName name="IPIS_financing" localSheetId="0">#REF!</definedName>
    <definedName name="IPIS_Financing1" localSheetId="0">#REF!</definedName>
    <definedName name="IPIS_nego" localSheetId="0">#REF!</definedName>
    <definedName name="IPIS_sellingcom" localSheetId="0">#REF!</definedName>
    <definedName name="IPIS_tax" localSheetId="0">#REF!</definedName>
    <definedName name="IPIS_Tax1" localSheetId="0">#REF!</definedName>
    <definedName name="IPIS_Total" localSheetId="0">#REF!</definedName>
    <definedName name="Ipis_Total_C" localSheetId="0">#REF!</definedName>
    <definedName name="IPIS_Total_E" localSheetId="0">#REF!</definedName>
    <definedName name="IPIS_Total_G" localSheetId="0">#REF!</definedName>
    <definedName name="IPIS_Total_I" localSheetId="0">#REF!</definedName>
    <definedName name="IPIS_Total_K" localSheetId="0">#REF!</definedName>
    <definedName name="Ipis_Total_M" localSheetId="0">#REF!</definedName>
    <definedName name="IPIS_Total1" localSheetId="0">#REF!</definedName>
    <definedName name="IPSoft" localSheetId="0">#REF!</definedName>
    <definedName name="IPT_RSP" localSheetId="0">#REF!</definedName>
    <definedName name="ISDN" localSheetId="0">#REF!</definedName>
    <definedName name="ISDN_GW1" localSheetId="0">#REF!</definedName>
    <definedName name="ISDN_GW2" localSheetId="0">#REF!</definedName>
    <definedName name="ISDN_GW3" localSheetId="0">#REF!</definedName>
    <definedName name="ISDN_GW4" localSheetId="0">#REF!</definedName>
    <definedName name="ISDN_R1" localSheetId="0">#REF!</definedName>
    <definedName name="ISDN_R2" localSheetId="0">#REF!</definedName>
    <definedName name="ISDN_R3" localSheetId="0">#REF!</definedName>
    <definedName name="IT_BSS_E" localSheetId="0">#REF!</definedName>
    <definedName name="IT_BSS_E_CHN" localSheetId="0">#REF!</definedName>
    <definedName name="Item" localSheetId="0">#REF!</definedName>
    <definedName name="item_spec" localSheetId="0">#REF!</definedName>
    <definedName name="ITP" localSheetId="0">#REF!</definedName>
    <definedName name="ITP_A7505" localSheetId="0">#REF!</definedName>
    <definedName name="ITP_A7510" localSheetId="0">#REF!</definedName>
    <definedName name="ITP_A7515" localSheetId="0">#REF!</definedName>
    <definedName name="ITP_C" localSheetId="0">#REF!</definedName>
    <definedName name="ITP_E" localSheetId="0">#REF!</definedName>
    <definedName name="ITP_G" localSheetId="0">#REF!</definedName>
    <definedName name="ITP_I" localSheetId="0">#REF!</definedName>
    <definedName name="ITP_K" localSheetId="0">#REF!</definedName>
    <definedName name="ITP_M" localSheetId="0">#REF!</definedName>
    <definedName name="ITP_other" localSheetId="0">#REF!</definedName>
    <definedName name="ITP_practical_training" localSheetId="0">#REF!</definedName>
    <definedName name="ITP_theoretical_training" localSheetId="0">#REF!</definedName>
    <definedName name="IVR" localSheetId="0">#REF!</definedName>
    <definedName name="Java业务使用率" localSheetId="0">#REF!</definedName>
    <definedName name="jgtable" localSheetId="0">#REF!</definedName>
    <definedName name="jhll" localSheetId="0">#REF!</definedName>
    <definedName name="jjf" localSheetId="0">#REF!</definedName>
    <definedName name="jjlx" localSheetId="0">#REF!</definedName>
    <definedName name="Jumper_Cable" localSheetId="0">#REF!</definedName>
    <definedName name="k" localSheetId="0">#REF!</definedName>
    <definedName name="key_basic" localSheetId="0">#REF!</definedName>
    <definedName name="key_moy" localSheetId="0">#REF!</definedName>
    <definedName name="key_noble" localSheetId="0">#REF!</definedName>
    <definedName name="kk" localSheetId="0">#REF!</definedName>
    <definedName name="kkkkkkkk" localSheetId="0">#REF!</definedName>
    <definedName name="L2_BSS_E" localSheetId="0">#REF!</definedName>
    <definedName name="Lab_as_Trial" localSheetId="0">#REF!</definedName>
    <definedName name="Lab_delivery" localSheetId="0">#REF!</definedName>
    <definedName name="language_e_l" localSheetId="0">#REF!</definedName>
    <definedName name="language_input" localSheetId="0">#REF!</definedName>
    <definedName name="line" localSheetId="0">#REF!</definedName>
    <definedName name="LivingExpenses07112003" localSheetId="0">#REF!</definedName>
    <definedName name="LK2M11" localSheetId="0">#REF!</definedName>
    <definedName name="LK2M12" localSheetId="0">#REF!</definedName>
    <definedName name="Loan_Amount" localSheetId="0">#REF!</definedName>
    <definedName name="Loan_Start" localSheetId="0">#REF!</definedName>
    <definedName name="Loan_Years" localSheetId="0">#REF!</definedName>
    <definedName name="Local_OWP" localSheetId="0">#REF!</definedName>
    <definedName name="LT2BSSGER" localSheetId="0">#REF!</definedName>
    <definedName name="MailboxReq" localSheetId="0">#REF!</definedName>
    <definedName name="MainNumber" localSheetId="0">#REF!</definedName>
    <definedName name="make" localSheetId="0">#REF!</definedName>
    <definedName name="Managt" localSheetId="0">#REF!</definedName>
    <definedName name="Marge" localSheetId="0">#REF!</definedName>
    <definedName name="MarkAss" localSheetId="0">#REF!</definedName>
    <definedName name="MatCalcul" localSheetId="0">#REF!</definedName>
    <definedName name="MB_3" localSheetId="0">#REF!</definedName>
    <definedName name="MB09FRAC" localSheetId="0">#REF!</definedName>
    <definedName name="MB09FRDC" localSheetId="0">#REF!</definedName>
    <definedName name="MBPS" localSheetId="0">#REF!</definedName>
    <definedName name="MCCost07112003" localSheetId="0">#REF!</definedName>
    <definedName name="Miscea1" localSheetId="0">#REF!</definedName>
    <definedName name="Mission_Critical" localSheetId="0">#REF!</definedName>
    <definedName name="Mobileflag" localSheetId="0">#REF!</definedName>
    <definedName name="model" localSheetId="0">#REF!</definedName>
    <definedName name="MSCAccomodation" localSheetId="0">#REF!</definedName>
    <definedName name="MSCAirTransportation" localSheetId="0">#REF!</definedName>
    <definedName name="MSCTrainingPerWeek" localSheetId="0">#REF!</definedName>
    <definedName name="MSP" localSheetId="0">#REF!</definedName>
    <definedName name="MSP_A7505" localSheetId="0">#REF!</definedName>
    <definedName name="MSP_A7510" localSheetId="0">#REF!</definedName>
    <definedName name="MSP_A7515" localSheetId="0">#REF!</definedName>
    <definedName name="MSP_other" localSheetId="0">#REF!</definedName>
    <definedName name="MTBF" localSheetId="0">#REF!</definedName>
    <definedName name="MU_warranty" localSheetId="0">#REF!</definedName>
    <definedName name="MyLineDiscount" localSheetId="0">#REF!</definedName>
    <definedName name="MYQ" localSheetId="0">#REF!</definedName>
    <definedName name="Name" localSheetId="0">#REF!</definedName>
    <definedName name="Nb" localSheetId="0">#REF!</definedName>
    <definedName name="NbSIP" localSheetId="0">#REF!</definedName>
    <definedName name="NE1D" localSheetId="0">#REF!</definedName>
    <definedName name="NE2D" localSheetId="0">#REF!</definedName>
    <definedName name="NE3D" localSheetId="0">#REF!</definedName>
    <definedName name="New_Calc" localSheetId="0">#REF!</definedName>
    <definedName name="New_Calculations" localSheetId="0">#REF!</definedName>
    <definedName name="New_Price" localSheetId="0">#REF!</definedName>
    <definedName name="NewPrompts" localSheetId="0">#REF!</definedName>
    <definedName name="NewVocab" localSheetId="0">#REF!</definedName>
    <definedName name="NO" localSheetId="0">#REF!</definedName>
    <definedName name="NO_OUTPUTS" localSheetId="0">#REF!</definedName>
    <definedName name="Nuitee" localSheetId="0">#REF!</definedName>
    <definedName name="Num_Pmt_Per_Year" localSheetId="0">#REF!</definedName>
    <definedName name="Number_of_Payments" localSheetId="0">MATCH(0.01,汇总表!End_Bal,-1)+1</definedName>
    <definedName name="Offer_date" localSheetId="0">#REF!</definedName>
    <definedName name="Old_Price" localSheetId="0">#REF!</definedName>
    <definedName name="OldThings" localSheetId="0">#REF!</definedName>
    <definedName name="OLE_LINK1" localSheetId="0">#REF!</definedName>
    <definedName name="OMCRA0" localSheetId="0">#REF!</definedName>
    <definedName name="OMCRA1" localSheetId="0">#REF!</definedName>
    <definedName name="OMCRA2" localSheetId="0">#REF!</definedName>
    <definedName name="OMCRA3" localSheetId="0">#REF!</definedName>
    <definedName name="OMCRA4" localSheetId="0">#REF!</definedName>
    <definedName name="OMCRB1" localSheetId="0">#REF!</definedName>
    <definedName name="OMCRB2" localSheetId="0">#REF!</definedName>
    <definedName name="OMCRB3" localSheetId="0">#REF!</definedName>
    <definedName name="OMCRB4" localSheetId="0">#REF!</definedName>
    <definedName name="OMCRB5" localSheetId="0">#REF!</definedName>
    <definedName name="OMCREXPENSES" localSheetId="0">#REF!</definedName>
    <definedName name="OMCREXPENSES0" localSheetId="0">#REF!</definedName>
    <definedName name="OMCREXPENSES1" localSheetId="0">#REF!</definedName>
    <definedName name="One_Box_Cost" localSheetId="0">#REF!</definedName>
    <definedName name="One_Box_Ref" localSheetId="0">#REF!</definedName>
    <definedName name="ooo" localSheetId="0">#REF!</definedName>
    <definedName name="OP_BSS_E" localSheetId="0">#REF!</definedName>
    <definedName name="opt_HLR_mat" localSheetId="0">#REF!</definedName>
    <definedName name="opt_VMS_table" localSheetId="0">#REF!</definedName>
    <definedName name="Originator" localSheetId="0">#REF!</definedName>
    <definedName name="OUTPUT" localSheetId="0">#REF!</definedName>
    <definedName name="overhead_split_on_off" localSheetId="0">#REF!</definedName>
    <definedName name="P" localSheetId="0">#REF!</definedName>
    <definedName name="p_margin_b" localSheetId="0">#REF!</definedName>
    <definedName name="p_margin_m" localSheetId="0">#REF!</definedName>
    <definedName name="p_margin_n" localSheetId="0">#REF!</definedName>
    <definedName name="P064_2_2" localSheetId="0">#REF!</definedName>
    <definedName name="P064_2_4" localSheetId="0">#REF!</definedName>
    <definedName name="P06B_2_2" localSheetId="0">#REF!</definedName>
    <definedName name="P06B_2_4" localSheetId="0">#REF!</definedName>
    <definedName name="P12B_3_2" localSheetId="0">#REF!</definedName>
    <definedName name="P12B_3_4" localSheetId="0">#REF!</definedName>
    <definedName name="P12C_4_2" localSheetId="0">#REF!</definedName>
    <definedName name="P130_3_0.5" localSheetId="0">#REF!</definedName>
    <definedName name="P130_3_2" localSheetId="0">#REF!</definedName>
    <definedName name="p130_3_4" localSheetId="0">#REF!</definedName>
    <definedName name="P183_4_4" localSheetId="0">#REF!</definedName>
    <definedName name="P18B_4_0.5" localSheetId="0">#REF!</definedName>
    <definedName name="P18B_4_2" localSheetId="0">#REF!</definedName>
    <definedName name="P18B_4_4" localSheetId="0">#REF!</definedName>
    <definedName name="P18C_5_0.5" localSheetId="0">#REF!</definedName>
    <definedName name="P18C_5_2" localSheetId="0">#REF!</definedName>
    <definedName name="P18C_6_4" localSheetId="0">#REF!</definedName>
    <definedName name="P197_4_" localSheetId="0">#REF!</definedName>
    <definedName name="P197_4_0.5" localSheetId="0">#REF!</definedName>
    <definedName name="P197_4_2" localSheetId="0">#REF!</definedName>
    <definedName name="P24B_5_2" localSheetId="0">#REF!</definedName>
    <definedName name="P24B_5_4" localSheetId="0">#REF!</definedName>
    <definedName name="P260_5_0.5" localSheetId="0">#REF!</definedName>
    <definedName name="P260_5_2" localSheetId="0">#REF!</definedName>
    <definedName name="P260_6_4" localSheetId="0">#REF!</definedName>
    <definedName name="P30C_8_2" localSheetId="0">#REF!</definedName>
    <definedName name="P324_6_0.5" localSheetId="0">#REF!</definedName>
    <definedName name="P324_6_2" localSheetId="0">#REF!</definedName>
    <definedName name="P324_7_4" localSheetId="0">#REF!</definedName>
    <definedName name="P36B_7_0.5" localSheetId="0">#REF!</definedName>
    <definedName name="P36B_7_2" localSheetId="0">#REF!</definedName>
    <definedName name="P36B_8_4" localSheetId="0">#REF!</definedName>
    <definedName name="P42B_8_2" localSheetId="0">#REF!</definedName>
    <definedName name="P42C_11_2" localSheetId="0">#REF!</definedName>
    <definedName name="P460_10_4" localSheetId="0">#REF!</definedName>
    <definedName name="P460_8_0.5" localSheetId="0">#REF!</definedName>
    <definedName name="P460_9_2" localSheetId="0">#REF!</definedName>
    <definedName name="P590_10_0.5" localSheetId="0">#REF!</definedName>
    <definedName name="P590_11_2" localSheetId="0">#REF!</definedName>
    <definedName name="P590_13_4" localSheetId="0">#REF!</definedName>
    <definedName name="PAGE2" localSheetId="0">#REF!</definedName>
    <definedName name="Pay_Date" localSheetId="0">#REF!</definedName>
    <definedName name="Pay_Num" localSheetId="0">#REF!</definedName>
    <definedName name="Payment_Date" localSheetId="0">DATE(YEAR(汇总表!Loan_Start),MONTH(汇总表!Loan_Start)+Payment_Number,DAY(汇总表!Loan_Start))</definedName>
    <definedName name="PC_Agent1" localSheetId="0">#REF!</definedName>
    <definedName name="PC_OWP" localSheetId="0">#REF!</definedName>
    <definedName name="PC_Rack42_Switch" localSheetId="0">#REF!</definedName>
    <definedName name="PC_Stack1" localSheetId="0">#REF!</definedName>
    <definedName name="PerfDiag" localSheetId="0">#REF!</definedName>
    <definedName name="Peripherals" localSheetId="0">#REF!</definedName>
    <definedName name="PexBase" localSheetId="0">#REF!</definedName>
    <definedName name="PexHW" localSheetId="0">#REF!</definedName>
    <definedName name="PexHWOpt" localSheetId="0">#REF!</definedName>
    <definedName name="PexSW" localSheetId="0">#REF!</definedName>
    <definedName name="PexSWOpt" localSheetId="0">#REF!</definedName>
    <definedName name="Pilot_as_Trial" localSheetId="0">#REF!</definedName>
    <definedName name="Pilot_delivery" localSheetId="0">#REF!</definedName>
    <definedName name="PL" localSheetId="0">#REF!</definedName>
    <definedName name="Platform_Cost" localSheetId="0">#REF!</definedName>
    <definedName name="Platform_Ref" localSheetId="0">#REF!</definedName>
    <definedName name="PODetail" localSheetId="0">#REF!</definedName>
    <definedName name="POP_summary_GW" localSheetId="0">#REF!</definedName>
    <definedName name="POP_summary_start" localSheetId="0">#REF!</definedName>
    <definedName name="POP1Y1_7505" localSheetId="0">#REF!</definedName>
    <definedName name="Porcenta_Spare" localSheetId="0">#REF!</definedName>
    <definedName name="Power_for_Lab" localSheetId="0">#REF!</definedName>
    <definedName name="Power_Security" localSheetId="0">#REF!</definedName>
    <definedName name="ppp" localSheetId="0">#REF!</definedName>
    <definedName name="PREPD" localSheetId="0">#REF!</definedName>
    <definedName name="Price_C" localSheetId="0">#REF!</definedName>
    <definedName name="Price_C1" localSheetId="0">#REF!</definedName>
    <definedName name="Price_C10" localSheetId="0">#REF!</definedName>
    <definedName name="Price_C11" localSheetId="0">#REF!</definedName>
    <definedName name="Price_C12" localSheetId="0">#REF!</definedName>
    <definedName name="Price_C2" localSheetId="0">#REF!</definedName>
    <definedName name="Price_C3" localSheetId="0">#REF!</definedName>
    <definedName name="Price_C4" localSheetId="0">#REF!</definedName>
    <definedName name="Price_C5" localSheetId="0">#REF!</definedName>
    <definedName name="Price_C6" localSheetId="0">#REF!</definedName>
    <definedName name="Price_C7" localSheetId="0">#REF!</definedName>
    <definedName name="Price_C8" localSheetId="0">#REF!</definedName>
    <definedName name="Price_C9" localSheetId="0">#REF!</definedName>
    <definedName name="Price_Coef" localSheetId="0">#REF!</definedName>
    <definedName name="Price_Computation" localSheetId="0">#REF!</definedName>
    <definedName name="Price_Designation" localSheetId="0">#REF!</definedName>
    <definedName name="Price_E" localSheetId="0">#REF!</definedName>
    <definedName name="Price_E1" localSheetId="0">#REF!</definedName>
    <definedName name="Price_E10" localSheetId="0">#REF!</definedName>
    <definedName name="Price_E11" localSheetId="0">#REF!</definedName>
    <definedName name="Price_E12" localSheetId="0">#REF!</definedName>
    <definedName name="Price_E2" localSheetId="0">#REF!</definedName>
    <definedName name="Price_E3" localSheetId="0">#REF!</definedName>
    <definedName name="Price_E4" localSheetId="0">#REF!</definedName>
    <definedName name="Price_E5" localSheetId="0">#REF!</definedName>
    <definedName name="Price_E6" localSheetId="0">#REF!</definedName>
    <definedName name="Price_E7" localSheetId="0">#REF!</definedName>
    <definedName name="Price_E8" localSheetId="0">#REF!</definedName>
    <definedName name="Price_E9" localSheetId="0">#REF!</definedName>
    <definedName name="Price_G" localSheetId="0">#REF!</definedName>
    <definedName name="Price_G1" localSheetId="0">#REF!</definedName>
    <definedName name="Price_G10" localSheetId="0">#REF!</definedName>
    <definedName name="Price_G11" localSheetId="0">#REF!</definedName>
    <definedName name="Price_G12" localSheetId="0">#REF!</definedName>
    <definedName name="Price_G2" localSheetId="0">#REF!</definedName>
    <definedName name="Price_G3" localSheetId="0">#REF!</definedName>
    <definedName name="Price_G4" localSheetId="0">#REF!</definedName>
    <definedName name="Price_G5" localSheetId="0">#REF!</definedName>
    <definedName name="Price_G6" localSheetId="0">#REF!</definedName>
    <definedName name="Price_G7" localSheetId="0">#REF!</definedName>
    <definedName name="Price_G8" localSheetId="0">#REF!</definedName>
    <definedName name="Price_G9" localSheetId="0">#REF!</definedName>
    <definedName name="Price_I" localSheetId="0">#REF!</definedName>
    <definedName name="Price_I1" localSheetId="0">#REF!</definedName>
    <definedName name="Price_I10" localSheetId="0">#REF!</definedName>
    <definedName name="Price_I11" localSheetId="0">#REF!</definedName>
    <definedName name="Price_I12" localSheetId="0">#REF!</definedName>
    <definedName name="Price_I2" localSheetId="0">#REF!</definedName>
    <definedName name="Price_I3" localSheetId="0">#REF!</definedName>
    <definedName name="Price_I4" localSheetId="0">#REF!</definedName>
    <definedName name="Price_I5" localSheetId="0">#REF!</definedName>
    <definedName name="Price_I6" localSheetId="0">#REF!</definedName>
    <definedName name="Price_I7" localSheetId="0">#REF!</definedName>
    <definedName name="Price_I8" localSheetId="0">#REF!</definedName>
    <definedName name="Price_I9" localSheetId="0">#REF!</definedName>
    <definedName name="Price_in" localSheetId="0">#REF!</definedName>
    <definedName name="Price_K" localSheetId="0">#REF!</definedName>
    <definedName name="Price_K1" localSheetId="0">#REF!</definedName>
    <definedName name="Price_K10" localSheetId="0">#REF!</definedName>
    <definedName name="Price_K11" localSheetId="0">#REF!</definedName>
    <definedName name="Price_K12" localSheetId="0">#REF!</definedName>
    <definedName name="Price_K2" localSheetId="0">#REF!</definedName>
    <definedName name="Price_K3" localSheetId="0">#REF!</definedName>
    <definedName name="Price_K4" localSheetId="0">#REF!</definedName>
    <definedName name="Price_K5" localSheetId="0">#REF!</definedName>
    <definedName name="Price_K6" localSheetId="0">#REF!</definedName>
    <definedName name="Price_K7" localSheetId="0">#REF!</definedName>
    <definedName name="Price_K8" localSheetId="0">#REF!</definedName>
    <definedName name="Price_K9" localSheetId="0">#REF!</definedName>
    <definedName name="Price_Lot" localSheetId="0">#REF!</definedName>
    <definedName name="Price_M" localSheetId="0">#REF!</definedName>
    <definedName name="Price_M1" localSheetId="0">#REF!</definedName>
    <definedName name="Price_M10" localSheetId="0">#REF!</definedName>
    <definedName name="Price_M11" localSheetId="0">#REF!</definedName>
    <definedName name="Price_M12" localSheetId="0">#REF!</definedName>
    <definedName name="Price_M2" localSheetId="0">#REF!</definedName>
    <definedName name="Price_M3" localSheetId="0">#REF!</definedName>
    <definedName name="Price_M4" localSheetId="0">#REF!</definedName>
    <definedName name="Price_M5" localSheetId="0">#REF!</definedName>
    <definedName name="Price_M6" localSheetId="0">#REF!</definedName>
    <definedName name="Price_M7" localSheetId="0">#REF!</definedName>
    <definedName name="Price_M8" localSheetId="0">#REF!</definedName>
    <definedName name="Price_M9" localSheetId="0">#REF!</definedName>
    <definedName name="Price_port" localSheetId="0">#REF!</definedName>
    <definedName name="Price_Qty" localSheetId="0">#REF!</definedName>
    <definedName name="Price_Selling" localSheetId="0">#REF!</definedName>
    <definedName name="Princ" localSheetId="0">#REF!</definedName>
    <definedName name="_xlnm.Print_Area" localSheetId="0">汇总表!$A$1:$F$5</definedName>
    <definedName name="Print_Area_MI" localSheetId="0">#REF!</definedName>
    <definedName name="Print_Area_Reset" localSheetId="0">OFFSET(汇总表!Full_Print,0,0,Last_Row)</definedName>
    <definedName name="Print_titler" localSheetId="0">#REF!</definedName>
    <definedName name="Print_序" localSheetId="0">#REF!</definedName>
    <definedName name="Product" localSheetId="0">#REF!</definedName>
    <definedName name="proj.FollowUp_on_off" localSheetId="0">#REF!</definedName>
    <definedName name="proj.FollowUplocal_on_off" localSheetId="0">#REF!</definedName>
    <definedName name="Project" localSheetId="0">#REF!</definedName>
    <definedName name="project_man2" localSheetId="0">#REF!</definedName>
    <definedName name="ProjectA" localSheetId="0">#REF!</definedName>
    <definedName name="ProjectDate" localSheetId="0">#REF!</definedName>
    <definedName name="PROJECTMAN" localSheetId="0">#REF!</definedName>
    <definedName name="PROJECTMAN0" localSheetId="0">#REF!</definedName>
    <definedName name="PROJECTMAN1" localSheetId="0">#REF!</definedName>
    <definedName name="ProjectNumber" localSheetId="0">#REF!</definedName>
    <definedName name="projFollowUpEuro_on_off" localSheetId="0">#REF!</definedName>
    <definedName name="projFollowUplocal_on_off" localSheetId="0">#REF!</definedName>
    <definedName name="Prompts" localSheetId="0">#REF!</definedName>
    <definedName name="Province" localSheetId="0">#REF!</definedName>
    <definedName name="PV_Airplane_homebased" localSheetId="0">#REF!</definedName>
    <definedName name="PV_Airplane_ISC" localSheetId="0">#REF!</definedName>
    <definedName name="px0" localSheetId="0">#REF!</definedName>
    <definedName name="QAREUR" localSheetId="0">#REF!</definedName>
    <definedName name="qq" localSheetId="0">#REF!</definedName>
    <definedName name="qtfy" localSheetId="0">#REF!</definedName>
    <definedName name="Qty" localSheetId="0">#REF!</definedName>
    <definedName name="Qty_MediaServer" localSheetId="0">#REF!</definedName>
    <definedName name="Qty_MGC" localSheetId="0">#REF!</definedName>
    <definedName name="qtzjf" localSheetId="0">#REF!</definedName>
    <definedName name="Quantity" localSheetId="0">#REF!</definedName>
    <definedName name="qw" localSheetId="0">#REF!</definedName>
    <definedName name="ra" localSheetId="0">#REF!</definedName>
    <definedName name="RaD" localSheetId="0">#REF!</definedName>
    <definedName name="radio_test_equipment" localSheetId="0">#REF!</definedName>
    <definedName name="Rail_Power_Systems" localSheetId="0">#REF!</definedName>
    <definedName name="range" localSheetId="0">#REF!</definedName>
    <definedName name="Rate" localSheetId="0">#REF!</definedName>
    <definedName name="RatioCM07112003" localSheetId="0">#REF!</definedName>
    <definedName name="rb" localSheetId="0">#REF!</definedName>
    <definedName name="rd" localSheetId="0">#REF!</definedName>
    <definedName name="Rebate_1" localSheetId="0">#REF!</definedName>
    <definedName name="Rebate_2" localSheetId="0">#REF!</definedName>
    <definedName name="Rebate_3" localSheetId="0">#REF!</definedName>
    <definedName name="Rebate_4" localSheetId="0">#REF!</definedName>
    <definedName name="Rebate_5" localSheetId="0">#REF!</definedName>
    <definedName name="Recorder" localSheetId="0">#REF!</definedName>
    <definedName name="ref" localSheetId="0">#REF!</definedName>
    <definedName name="ref_prix" localSheetId="0">#REF!</definedName>
    <definedName name="Reference" localSheetId="0">#REF!</definedName>
    <definedName name="Refurbishing" localSheetId="0">#REF!</definedName>
    <definedName name="Remark" localSheetId="0">#REF!</definedName>
    <definedName name="remote_OWP" localSheetId="0">#REF!</definedName>
    <definedName name="remote_OWP_cluster" localSheetId="0">#REF!</definedName>
    <definedName name="REQD" localSheetId="0">#REF!</definedName>
    <definedName name="REV" localSheetId="0">#REF!</definedName>
    <definedName name="rg" localSheetId="0">#REF!</definedName>
    <definedName name="rgf" localSheetId="0">#REF!</definedName>
    <definedName name="rgj" localSheetId="0">#REF!</definedName>
    <definedName name="RMCG" localSheetId="0">#REF!</definedName>
    <definedName name="RNP" localSheetId="0">#REF!</definedName>
    <definedName name="RNPWKSA" localSheetId="0">#REF!</definedName>
    <definedName name="Rollout_end" localSheetId="0">#REF!</definedName>
    <definedName name="Rollout_start" localSheetId="0">#REF!</definedName>
    <definedName name="RSP" localSheetId="0">#REF!</definedName>
    <definedName name="RSP_A7505" localSheetId="0">#REF!</definedName>
    <definedName name="RSP_A7510" localSheetId="0">#REF!</definedName>
    <definedName name="RSP_A7515" localSheetId="0">#REF!</definedName>
    <definedName name="RSP_other" localSheetId="0">#REF!</definedName>
    <definedName name="RTEflag" localSheetId="0">#REF!</definedName>
    <definedName name="RTEG" localSheetId="0">#REF!</definedName>
    <definedName name="RTU_PRM" localSheetId="0">#REF!</definedName>
    <definedName name="RTU_SMF" localSheetId="0">#REF!</definedName>
    <definedName name="RTU_SMP" localSheetId="0">#REF!</definedName>
    <definedName name="RTU_SMP_D" localSheetId="0">#REF!</definedName>
    <definedName name="RXGD" localSheetId="0">#REF!</definedName>
    <definedName name="saad" localSheetId="0">#REF!</definedName>
    <definedName name="SACE" localSheetId="0">#REF!</definedName>
    <definedName name="sales" localSheetId="0">#REF!</definedName>
    <definedName name="SalesPrice1" localSheetId="0">#REF!</definedName>
    <definedName name="SAREUR" localSheetId="0">#REF!</definedName>
    <definedName name="SCFE" localSheetId="0">#REF!</definedName>
    <definedName name="Sched_Pay" localSheetId="0">#REF!</definedName>
    <definedName name="Scheduled_Extra_Payments" localSheetId="0">#REF!</definedName>
    <definedName name="Scheduled_Interest_Rate" localSheetId="0">#REF!</definedName>
    <definedName name="Scheduled_Monthly_Payment" localSheetId="0">#REF!</definedName>
    <definedName name="sdgfas" localSheetId="0">#REF!</definedName>
    <definedName name="search_rel1.3" localSheetId="0">#REF!</definedName>
    <definedName name="search_rel2.2" localSheetId="0">#REF!</definedName>
    <definedName name="search_rel2.2ip" localSheetId="0">#REF!</definedName>
    <definedName name="Servers" localSheetId="0">#REF!</definedName>
    <definedName name="servlist" localSheetId="0">#REF!</definedName>
    <definedName name="ServMSC" localSheetId="0">#REF!</definedName>
    <definedName name="Signaling" localSheetId="0">#REF!</definedName>
    <definedName name="SignalingHW" localSheetId="0">#REF!</definedName>
    <definedName name="Site" localSheetId="0">#REF!</definedName>
    <definedName name="Size" localSheetId="0">#REF!</definedName>
    <definedName name="sj" localSheetId="0">#REF!</definedName>
    <definedName name="sl_fax" localSheetId="0">#REF!</definedName>
    <definedName name="sl_full_name" localSheetId="0">#REF!</definedName>
    <definedName name="sl_linkman" localSheetId="0">#REF!</definedName>
    <definedName name="sl_phone" localSheetId="0">#REF!</definedName>
    <definedName name="SM_ABIS4_g1" localSheetId="0">#REF!</definedName>
    <definedName name="SM_ATER_g1" localSheetId="0">#REF!</definedName>
    <definedName name="SM_CAB_g1" localSheetId="0">#REF!</definedName>
    <definedName name="SM_ext_CAB_g1" localSheetId="0">#REF!</definedName>
    <definedName name="SMBI" localSheetId="0">#REF!</definedName>
    <definedName name="SMBS11" localSheetId="0">#REF!</definedName>
    <definedName name="SMBS13" localSheetId="0">#REF!</definedName>
    <definedName name="SMBS14" localSheetId="0">#REF!</definedName>
    <definedName name="SMHW13" localSheetId="0">#REF!</definedName>
    <definedName name="SMHW14" localSheetId="0">#REF!</definedName>
    <definedName name="SMS" localSheetId="0">#REF!</definedName>
    <definedName name="SMSBasis" localSheetId="0">#REF!</definedName>
    <definedName name="smsc_range" localSheetId="0">#REF!</definedName>
    <definedName name="SMSC_training" localSheetId="0">#REF!</definedName>
    <definedName name="SMSPricePerUser" localSheetId="0">#REF!</definedName>
    <definedName name="SOS_chapter_main" localSheetId="0">#REF!</definedName>
    <definedName name="SOS_Chapter_optional" localSheetId="0">#REF!</definedName>
    <definedName name="sp_site_fax" localSheetId="0">#REF!</definedName>
    <definedName name="Spare_Part" localSheetId="0">#REF!</definedName>
    <definedName name="Spares" localSheetId="0">#REF!</definedName>
    <definedName name="SP认证TPC" localSheetId="0">#REF!</definedName>
    <definedName name="SRPPrompts" localSheetId="0">#REF!</definedName>
    <definedName name="SrV_cost" localSheetId="0">#REF!</definedName>
    <definedName name="SrV_Ref" localSheetId="0">#REF!</definedName>
    <definedName name="SrV_VB_120S" localSheetId="0">#REF!</definedName>
    <definedName name="SrV_VB_180S" localSheetId="0">#REF!</definedName>
    <definedName name="SrV_VB_240S" localSheetId="0">#REF!</definedName>
    <definedName name="SrV_VB_300S" localSheetId="0">#REF!</definedName>
    <definedName name="SrV_VB_360S" localSheetId="0">#REF!</definedName>
    <definedName name="SrV_VB_480S" localSheetId="0">#REF!</definedName>
    <definedName name="SrV_VB_600S" localSheetId="0">#REF!</definedName>
    <definedName name="SrV_VB_90S" localSheetId="0">#REF!</definedName>
    <definedName name="SrV_VB_One_Box_30" localSheetId="0">#REF!</definedName>
    <definedName name="SrV_VB_One_Box_60" localSheetId="0">#REF!</definedName>
    <definedName name="st_address" localSheetId="0">#REF!</definedName>
    <definedName name="st_corp_name" localSheetId="0">#REF!</definedName>
    <definedName name="st_corp_title" localSheetId="0">#REF!</definedName>
    <definedName name="ST09FR2M" localSheetId="0">#REF!</definedName>
    <definedName name="ST09FRAC" localSheetId="0">#REF!</definedName>
    <definedName name="ST09FRDC" localSheetId="0">#REF!</definedName>
    <definedName name="Star_Multidrop" localSheetId="0">#REF!</definedName>
    <definedName name="StdVocab" localSheetId="0">#REF!</definedName>
    <definedName name="strRegion" localSheetId="0">#REF!</definedName>
    <definedName name="strSpareKitAlc" localSheetId="0">#REF!</definedName>
    <definedName name="STSE" localSheetId="0">#REF!</definedName>
    <definedName name="STSP" localSheetId="0">#REF!</definedName>
    <definedName name="STSR" localSheetId="0">#REF!</definedName>
    <definedName name="Sub_title" localSheetId="0">#REF!</definedName>
    <definedName name="sub_total" localSheetId="0">#REF!</definedName>
    <definedName name="sub_total_afterdiscount" localSheetId="0">#REF!</definedName>
    <definedName name="sub_total_ref" localSheetId="0">#REF!</definedName>
    <definedName name="SubAcc" localSheetId="0">#REF!</definedName>
    <definedName name="SubAss" localSheetId="0">#REF!</definedName>
    <definedName name="sum_amt" localSheetId="0">#REF!</definedName>
    <definedName name="SUND" localSheetId="0">#REF!</definedName>
    <definedName name="Supplier" localSheetId="0">#REF!</definedName>
    <definedName name="Supplier_ref" localSheetId="0">#REF!</definedName>
    <definedName name="Suppliers_ref" localSheetId="0">#REF!</definedName>
    <definedName name="Support_LH" localSheetId="0">#REF!</definedName>
    <definedName name="Support_Oracle" localSheetId="0">#REF!</definedName>
    <definedName name="SW_discount" localSheetId="0">#REF!</definedName>
    <definedName name="SW1D" localSheetId="0">#REF!</definedName>
    <definedName name="SW2D" localSheetId="0">#REF!</definedName>
    <definedName name="SW3D" localSheetId="0">#REF!</definedName>
    <definedName name="SW4D" localSheetId="0">#REF!</definedName>
    <definedName name="SWCB" localSheetId="0">#REF!</definedName>
    <definedName name="SWCC" localSheetId="0">#REF!</definedName>
    <definedName name="SYPEUR" localSheetId="0">#REF!</definedName>
    <definedName name="T1125_1" localSheetId="0">#REF!</definedName>
    <definedName name="T1125_1_price" localSheetId="0">#REF!</definedName>
    <definedName name="T1125_cost" localSheetId="0">#REF!</definedName>
    <definedName name="T1125_price" localSheetId="0">#REF!</definedName>
    <definedName name="T1405_cost" localSheetId="0">#REF!</definedName>
    <definedName name="T1405_price" localSheetId="0">#REF!</definedName>
    <definedName name="T1D" localSheetId="0">#REF!</definedName>
    <definedName name="T2D" localSheetId="0">#REF!</definedName>
    <definedName name="T3D" localSheetId="0">#REF!</definedName>
    <definedName name="taglist" localSheetId="0">#REF!</definedName>
    <definedName name="Targeted_margin" localSheetId="0">#REF!</definedName>
    <definedName name="Targeted_margin_langues" localSheetId="0">#REF!</definedName>
    <definedName name="Taux" localSheetId="0">#REF!</definedName>
    <definedName name="Taux_Currency" localSheetId="0">#REF!</definedName>
    <definedName name="Taux_Dollar_Euro" localSheetId="0">#REF!</definedName>
    <definedName name="TauxT5" localSheetId="0">#REF!</definedName>
    <definedName name="TC_CAB_g1" localSheetId="0">#REF!</definedName>
    <definedName name="TC_EXT_caB_g1" localSheetId="0">#REF!</definedName>
    <definedName name="TC_FR_g1" localSheetId="0">#REF!</definedName>
    <definedName name="tc_hw" localSheetId="0">#REF!</definedName>
    <definedName name="TCP_IP" localSheetId="0">#REF!</definedName>
    <definedName name="TCUA" localSheetId="0">#REF!</definedName>
    <definedName name="TE1a1" localSheetId="0">#REF!</definedName>
    <definedName name="TE1b" localSheetId="0">#REF!</definedName>
    <definedName name="TE1c1" localSheetId="0">#REF!</definedName>
    <definedName name="TE1d" localSheetId="0">#REF!</definedName>
    <definedName name="TE1e1" localSheetId="0">#REF!</definedName>
    <definedName name="TE1f" localSheetId="0">#REF!</definedName>
    <definedName name="TE1g" localSheetId="0">#REF!</definedName>
    <definedName name="TE1h" localSheetId="0">#REF!</definedName>
    <definedName name="TE1i" localSheetId="0">#REF!</definedName>
    <definedName name="TE1j" localSheetId="0">#REF!</definedName>
    <definedName name="TE1k" localSheetId="0">#REF!</definedName>
    <definedName name="TE1l" localSheetId="0">#REF!</definedName>
    <definedName name="TE1m" localSheetId="0">#REF!</definedName>
    <definedName name="TE1n" localSheetId="0">#REF!</definedName>
    <definedName name="TE1o" localSheetId="0">#REF!</definedName>
    <definedName name="TE1p" localSheetId="0">#REF!</definedName>
    <definedName name="TE1q" localSheetId="0">#REF!</definedName>
    <definedName name="TECH_ASSIST_Europe" localSheetId="0">#REF!</definedName>
    <definedName name="TECH_ASSIST_eUROPE0" localSheetId="0">#REF!</definedName>
    <definedName name="tech_ASSIST_europe1" localSheetId="0">#REF!</definedName>
    <definedName name="tech_assist_europe2" localSheetId="0">#REF!</definedName>
    <definedName name="Template_7510" localSheetId="0">#REF!</definedName>
    <definedName name="Template_7510_delta" localSheetId="0">#REF!</definedName>
    <definedName name="Template_Header" localSheetId="0">#REF!</definedName>
    <definedName name="test" localSheetId="0">#REF!</definedName>
    <definedName name="Ticket" localSheetId="0">#REF!</definedName>
    <definedName name="Title" localSheetId="0">#REF!</definedName>
    <definedName name="title_dw" localSheetId="0">#REF!</definedName>
    <definedName name="title_gbcode" localSheetId="0">#REF!</definedName>
    <definedName name="title_material" localSheetId="0">#REF!</definedName>
    <definedName name="title_name" localSheetId="0">#REF!</definedName>
    <definedName name="title_quantity" localSheetId="0">#REF!</definedName>
    <definedName name="title_remark" localSheetId="0">#REF!</definedName>
    <definedName name="title_xh" localSheetId="0">#REF!</definedName>
    <definedName name="TMAG" localSheetId="0">#REF!</definedName>
    <definedName name="today" localSheetId="0">#REF!</definedName>
    <definedName name="tool_area" localSheetId="0">#REF!</definedName>
    <definedName name="tool1" localSheetId="0">#REF!</definedName>
    <definedName name="tool13001" localSheetId="0">#REF!</definedName>
    <definedName name="tool13002" localSheetId="0">#REF!</definedName>
    <definedName name="tool13007" localSheetId="0">#REF!</definedName>
    <definedName name="tool13013" localSheetId="0">#REF!</definedName>
    <definedName name="tool2" localSheetId="0">#REF!</definedName>
    <definedName name="tool3" localSheetId="0">#REF!</definedName>
    <definedName name="TOTAL_COEFF." localSheetId="0">#REF!</definedName>
    <definedName name="Total_Interest" localSheetId="0">#REF!</definedName>
    <definedName name="Total_MediaServer" localSheetId="0">#REF!</definedName>
    <definedName name="Total_MGC" localSheetId="0">#REF!</definedName>
    <definedName name="total_on_off" localSheetId="0">#REF!</definedName>
    <definedName name="Total_Pay" localSheetId="0">#REF!</definedName>
    <definedName name="Total_Payment" localSheetId="0">Scheduled_Payment+Extra_Payment</definedName>
    <definedName name="Total_subscriber" localSheetId="0">#REF!</definedName>
    <definedName name="Total_trunk" localSheetId="0">#REF!</definedName>
    <definedName name="toto" localSheetId="0">#REF!</definedName>
    <definedName name="transformer_1a" localSheetId="0">#REF!</definedName>
    <definedName name="transformer_1b" localSheetId="0">#REF!</definedName>
    <definedName name="Transportfee18" localSheetId="0">#REF!</definedName>
    <definedName name="TravelCost07112003" localSheetId="0">#REF!</definedName>
    <definedName name="Trial_A7505" localSheetId="0">#REF!</definedName>
    <definedName name="Trial_A7510_R2.0" localSheetId="0">#REF!</definedName>
    <definedName name="Trial_A7510_R2.1" localSheetId="0">#REF!</definedName>
    <definedName name="TSCC" localSheetId="0">#REF!</definedName>
    <definedName name="TSCM13" localSheetId="0">#REF!</definedName>
    <definedName name="TSCM14" localSheetId="0">#REF!</definedName>
    <definedName name="TSCP" localSheetId="0">#REF!</definedName>
    <definedName name="TSEP" localSheetId="0">#REF!</definedName>
    <definedName name="TTS" localSheetId="0">#REF!</definedName>
    <definedName name="TTS_cost" localSheetId="0">#REF!</definedName>
    <definedName name="TTS_price" localSheetId="0">#REF!</definedName>
    <definedName name="TXGM" localSheetId="0">#REF!</definedName>
    <definedName name="Type" localSheetId="0">#REF!</definedName>
    <definedName name="u" localSheetId="0">#REF!</definedName>
    <definedName name="U1_Hw_Set" localSheetId="0">#REF!</definedName>
    <definedName name="UMS" localSheetId="0">#REF!</definedName>
    <definedName name="us_phone" localSheetId="0">#REF!</definedName>
    <definedName name="us_user_name" localSheetId="0">#REF!</definedName>
    <definedName name="USD" localSheetId="0">#REF!</definedName>
    <definedName name="USD_price" localSheetId="0">#REF!</definedName>
    <definedName name="USD_price_channel" localSheetId="0">#REF!</definedName>
    <definedName name="usdeur" localSheetId="0">#REF!</definedName>
    <definedName name="Utran1" localSheetId="0">#REF!</definedName>
    <definedName name="V_Ipis_1_Selling" localSheetId="0">#REF!</definedName>
    <definedName name="VA_DDE_SU" localSheetId="0">#REF!</definedName>
    <definedName name="VA_DDE_SUN" localSheetId="0">#REF!</definedName>
    <definedName name="VA_DDE_VU" localSheetId="0">#REF!</definedName>
    <definedName name="val_IPIS_bonds" localSheetId="0">#REF!</definedName>
    <definedName name="Val_IPIS_clientrisk" localSheetId="0">#REF!</definedName>
    <definedName name="Val_IPIS_exchangerisk" localSheetId="0">#REF!</definedName>
    <definedName name="Val_IPIS_financing" localSheetId="0">#REF!</definedName>
    <definedName name="Val_IPIS_nego" localSheetId="0">#REF!</definedName>
    <definedName name="Val_IPIS_Selllingcom" localSheetId="0">#REF!</definedName>
    <definedName name="Val_IPIS_tax" localSheetId="0">#REF!</definedName>
    <definedName name="valCUF" localSheetId="0">#REF!</definedName>
    <definedName name="valGTgross" localSheetId="0">#REF!</definedName>
    <definedName name="valGTnet" localSheetId="0">#REF!</definedName>
    <definedName name="valHWBfp" localSheetId="0">#REF!</definedName>
    <definedName name="valHWBy1" localSheetId="0">#REF!</definedName>
    <definedName name="valHWBy2" localSheetId="0">#REF!</definedName>
    <definedName name="valHWBy3" localSheetId="0">#REF!</definedName>
    <definedName name="valHWEfp" localSheetId="0">#REF!</definedName>
    <definedName name="valHWEy1" localSheetId="0">#REF!</definedName>
    <definedName name="valHWEy2" localSheetId="0">#REF!</definedName>
    <definedName name="valHWEy3" localSheetId="0">#REF!</definedName>
    <definedName name="valHWMCfp" localSheetId="0">#REF!</definedName>
    <definedName name="valHWMCy1" localSheetId="0">#REF!</definedName>
    <definedName name="valHWMCy2" localSheetId="0">#REF!</definedName>
    <definedName name="valHWMCy3" localSheetId="0">#REF!</definedName>
    <definedName name="valHWupB" localSheetId="0">#REF!</definedName>
    <definedName name="valHWupE" localSheetId="0">#REF!</definedName>
    <definedName name="valHWupMC" localSheetId="0">#REF!</definedName>
    <definedName name="valISSTgross" localSheetId="0">#REF!</definedName>
    <definedName name="valISSTnet" localSheetId="0">#REF!</definedName>
    <definedName name="valNISTgross" localSheetId="0">#REF!</definedName>
    <definedName name="valNISTnet" localSheetId="0">#REF!</definedName>
    <definedName name="valSKSTgross" localSheetId="0">#REF!</definedName>
    <definedName name="valSKSTnet" localSheetId="0">#REF!</definedName>
    <definedName name="valSWbase" localSheetId="0">#REF!</definedName>
    <definedName name="valSWnet" localSheetId="0">#REF!</definedName>
    <definedName name="Values_Entered" localSheetId="0">IF(汇总表!Loan_Amount*汇总表!Interest_Rate*汇总表!Loan_Years*汇总表!Loan_Start&gt;0,1,0)</definedName>
    <definedName name="valWarDisc" localSheetId="0">#REF!</definedName>
    <definedName name="VB_120S" localSheetId="0">#REF!</definedName>
    <definedName name="VB_180S" localSheetId="0">#REF!</definedName>
    <definedName name="VB_240S" localSheetId="0">#REF!</definedName>
    <definedName name="VB_300S" localSheetId="0">#REF!</definedName>
    <definedName name="VB_360S" localSheetId="0">#REF!</definedName>
    <definedName name="VB_480S" localSheetId="0">#REF!</definedName>
    <definedName name="VB_600S" localSheetId="0">#REF!</definedName>
    <definedName name="VB_90S" localSheetId="0">#REF!</definedName>
    <definedName name="VB_One_Box_30" localSheetId="0">#REF!</definedName>
    <definedName name="VB_One_Box_60" localSheetId="0">#REF!</definedName>
    <definedName name="Vender" localSheetId="0">#REF!</definedName>
    <definedName name="Venta" localSheetId="0">#REF!</definedName>
    <definedName name="Version" localSheetId="0">#REF!</definedName>
    <definedName name="Version_Revision" localSheetId="0">#REF!</definedName>
    <definedName name="VIDEO_GW" localSheetId="0">#REF!</definedName>
    <definedName name="VIDEO_GW_PROV" localSheetId="0">#REF!</definedName>
    <definedName name="vms_range" localSheetId="0">#REF!</definedName>
    <definedName name="vms_table" localSheetId="0">#REF!</definedName>
    <definedName name="VMSTable" localSheetId="0">#REF!</definedName>
    <definedName name="Voyage" localSheetId="0">#REF!</definedName>
    <definedName name="VPSystems" localSheetId="0">#REF!</definedName>
    <definedName name="VV" localSheetId="0">#REF!</definedName>
    <definedName name="W0" localSheetId="0">#REF!</definedName>
    <definedName name="W1_Table" localSheetId="0">#REF!</definedName>
    <definedName name="WAP_COEF" localSheetId="0">#REF!</definedName>
    <definedName name="WAP_ENP" localSheetId="0">#REF!</definedName>
    <definedName name="WAP_ENU" localSheetId="0">#REF!</definedName>
    <definedName name="WAP_STP" localSheetId="0">#REF!</definedName>
    <definedName name="WAP_STU" localSheetId="0">#REF!</definedName>
    <definedName name="Warranty" localSheetId="0">#REF!</definedName>
    <definedName name="Warranty_elements" localSheetId="0">#REF!</definedName>
    <definedName name="Warranty_line" localSheetId="0">#REF!</definedName>
    <definedName name="Warranty_price" localSheetId="0">#REF!</definedName>
    <definedName name="WB1G" localSheetId="0">#REF!</definedName>
    <definedName name="WB2G" localSheetId="0">#REF!</definedName>
    <definedName name="WEB浏览使用率" localSheetId="0">#REF!</definedName>
    <definedName name="X.25" localSheetId="0">#REF!</definedName>
    <definedName name="xchange" localSheetId="0">#REF!</definedName>
    <definedName name="XXX" localSheetId="0">#REF!</definedName>
    <definedName name="XXX2" localSheetId="0">#REF!</definedName>
    <definedName name="YC" localSheetId="0">#REF!</definedName>
    <definedName name="Year" localSheetId="0">#REF!</definedName>
    <definedName name="YJTV" localSheetId="0">MATCH(0.01,汇总表!End_Bal,-1)+1</definedName>
    <definedName name="yyy" localSheetId="0">#REF!</definedName>
    <definedName name="Z_B77DF061_0BD5_11D3_874B_BB0ACCC01600_.wvu.PrintArea" localSheetId="0" hidden="1">#REF!</definedName>
    <definedName name="zzz" localSheetId="0">#REF!</definedName>
    <definedName name="zzzzzzzzzzzzzz" localSheetId="0">#REF!</definedName>
    <definedName name="安装工程现场经费" localSheetId="0">#REF!</definedName>
    <definedName name="板厚" localSheetId="0">#REF!</definedName>
    <definedName name="彩铃业务使用率" localSheetId="0">#REF!</definedName>
    <definedName name="彩信业务百分比" localSheetId="0">#REF!</definedName>
    <definedName name="彩信业务流量" localSheetId="0">#REF!</definedName>
    <definedName name="彩信业务使用率" localSheetId="0">#REF!</definedName>
    <definedName name="处理话单TPC" localSheetId="0">#REF!</definedName>
    <definedName name="处理用户请求TPC" localSheetId="0">#REF!</definedName>
    <definedName name="带宽利用率" localSheetId="0">#REF!</definedName>
    <definedName name="单位" localSheetId="0">EVALUATE+#REF!</definedName>
    <definedName name="地坪厚度" localSheetId="0">#REF!</definedName>
    <definedName name="第__页__共___页" localSheetId="0">#REF!</definedName>
    <definedName name="第1页" localSheetId="0">#REF!</definedName>
    <definedName name="垫层厚" localSheetId="0">#REF!</definedName>
    <definedName name="垫层突出单边宽" localSheetId="0">#REF!</definedName>
    <definedName name="订购关系鉴权TPC" localSheetId="0">#REF!</definedName>
    <definedName name="定位业务使用率" localSheetId="0">#REF!</definedName>
    <definedName name="读数据库TPC" localSheetId="0">#REF!</definedName>
    <definedName name="短信业务使用率" localSheetId="0">#REF!</definedName>
    <definedName name="钢12" localSheetId="0">#REF!</definedName>
    <definedName name="钢3" localSheetId="0">#REF!</definedName>
    <definedName name="钢筋砼部分" localSheetId="0">#REF!</definedName>
    <definedName name="钢筋弯钩长度" localSheetId="0">#REF!</definedName>
    <definedName name="工程量清单表" localSheetId="0">#REF!</definedName>
    <definedName name="工作面单边宽" localSheetId="0">#REF!</definedName>
    <definedName name="共1页" localSheetId="0">#REF!</definedName>
    <definedName name="规划局和" localSheetId="0">#REF!</definedName>
    <definedName name="话单处理数据库TPC" localSheetId="0">#REF!</definedName>
    <definedName name="机电设备机械调整" localSheetId="0">#REF!</definedName>
    <definedName name="机电设备计划利润" localSheetId="0">#REF!</definedName>
    <definedName name="机电设备间接费" localSheetId="0">#REF!</definedName>
    <definedName name="机电设备其他费用" localSheetId="0">#REF!</definedName>
    <definedName name="机电设备其他直接费" localSheetId="0">#REF!</definedName>
    <definedName name="机电设备人工" localSheetId="0">#REF!</definedName>
    <definedName name="机电设备税金" localSheetId="0">#REF!</definedName>
    <definedName name="计算式_长度L___根数N_为整数" localSheetId="0">#REF!</definedName>
    <definedName name="建筑面积计算规则" localSheetId="0">#REF!</definedName>
    <definedName name="建筑物机械调整" localSheetId="0">#REF!</definedName>
    <definedName name="建筑物计划利润" localSheetId="0">#REF!</definedName>
    <definedName name="建筑物间接费" localSheetId="0">#REF!</definedName>
    <definedName name="建筑物其他费用" localSheetId="0">#REF!</definedName>
    <definedName name="建筑物其他直接费" localSheetId="0">#REF!</definedName>
    <definedName name="建筑物人工" localSheetId="0">#REF!</definedName>
    <definedName name="建筑物税金" localSheetId="0">#REF!</definedName>
    <definedName name="建筑物现场经费" localSheetId="0">#REF!</definedName>
    <definedName name="鉴权包大小" localSheetId="0">#REF!</definedName>
    <definedName name="脚手架定额" localSheetId="0">#REF!</definedName>
    <definedName name="金属结构工程" localSheetId="0">#REF!</definedName>
    <definedName name="金属结构机械调整" localSheetId="0">#REF!</definedName>
    <definedName name="金属结构计划利润" localSheetId="0">#REF!</definedName>
    <definedName name="金属结构间接费" localSheetId="0">#REF!</definedName>
    <definedName name="金属结构其他费用" localSheetId="0">#REF!</definedName>
    <definedName name="金属结构其他直接费" localSheetId="0">#REF!</definedName>
    <definedName name="金属结构人工" localSheetId="0">#REF!</definedName>
    <definedName name="金属结构税金" localSheetId="0">#REF!</definedName>
    <definedName name="金属结构现场经费" localSheetId="0">#REF!</definedName>
    <definedName name="矩柱模" localSheetId="0">#REF!</definedName>
    <definedName name="聚氨酯" localSheetId="0">#REF!</definedName>
    <definedName name="可" localSheetId="0">#REF!</definedName>
    <definedName name="栏杆价格明细" localSheetId="0">EVALUATE+#REF!</definedName>
    <definedName name="梁板钢筋根数" localSheetId="0">#REF!</definedName>
    <definedName name="梁模" localSheetId="0">#REF!</definedName>
    <definedName name="零星模" localSheetId="0">#REF!</definedName>
    <definedName name="流媒体业务使用率" localSheetId="0">#REF!</definedName>
    <definedName name="每秒处理话单数_10M" localSheetId="0">#REF!</definedName>
    <definedName name="每秒处理话单数_15M" localSheetId="0">#REF!</definedName>
    <definedName name="每秒处理话单数_20M" localSheetId="0">#REF!</definedName>
    <definedName name="每秒处理话单数_2M" localSheetId="0">#REF!</definedName>
    <definedName name="每秒处理话单数_5M" localSheetId="0">#REF!</definedName>
    <definedName name="每秒订购关系鉴权数_10M" localSheetId="0">#REF!</definedName>
    <definedName name="每秒订购关系鉴权数_15M" localSheetId="0">#REF!</definedName>
    <definedName name="每秒订购关系鉴权数_20M" localSheetId="0">#REF!</definedName>
    <definedName name="每秒订购关系鉴权数_2M" localSheetId="0">#REF!</definedName>
    <definedName name="每秒订购关系鉴权数_5M" localSheetId="0">#REF!</definedName>
    <definedName name="每秒一次批价个数_10M" localSheetId="0">#REF!</definedName>
    <definedName name="每秒一次批价个数_15M" localSheetId="0">#REF!</definedName>
    <definedName name="每秒一次批价个数_20M" localSheetId="0">#REF!</definedName>
    <definedName name="每秒一次批价个数_2M" localSheetId="0">#REF!</definedName>
    <definedName name="每秒一次批价个数_5M" localSheetId="0">#REF!</definedName>
    <definedName name="每秒用户请求数_10M" localSheetId="0">#REF!</definedName>
    <definedName name="每秒用户请求数_15M" localSheetId="0">#REF!</definedName>
    <definedName name="每秒用户请求数_20M" localSheetId="0">#REF!</definedName>
    <definedName name="每秒用户请求数_2M" localSheetId="0">#REF!</definedName>
    <definedName name="每秒用户请求数_5M" localSheetId="0">#REF!</definedName>
    <definedName name="每人月Java业务数" localSheetId="0">#REF!</definedName>
    <definedName name="每人月WEB浏览业务数" localSheetId="0">#REF!</definedName>
    <definedName name="每人月彩铃业务数" localSheetId="0">#REF!</definedName>
    <definedName name="每人月彩信业务数" localSheetId="0">#REF!</definedName>
    <definedName name="每人月定位业务数" localSheetId="0">#REF!</definedName>
    <definedName name="每人月短信业务数" localSheetId="0">#REF!</definedName>
    <definedName name="每人月浏览次数" localSheetId="0">#REF!</definedName>
    <definedName name="每人月流媒体业务数" localSheetId="0">#REF!</definedName>
    <definedName name="每人月声讯业务数" localSheetId="0">#REF!</definedName>
    <definedName name="门户请求流量" localSheetId="0">#REF!</definedName>
    <definedName name="抹灰工程" localSheetId="0">#REF!</definedName>
    <definedName name="平台忙时每秒处理ISMAP消息数" localSheetId="0">#REF!</definedName>
    <definedName name="平台忙时每秒业务量" localSheetId="0">#REF!</definedName>
    <definedName name="其它业务流量" localSheetId="0">#REF!</definedName>
    <definedName name="墙200模" localSheetId="0">#REF!</definedName>
    <definedName name="墙500模" localSheetId="0">#REF!</definedName>
    <definedName name="人工1" localSheetId="0">#REF!</definedName>
    <definedName name="人工a" localSheetId="0">#REF!</definedName>
    <definedName name="人工挖土" localSheetId="0">#REF!</definedName>
    <definedName name="声讯业务使用率" localSheetId="0">#REF!</definedName>
    <definedName name="式" localSheetId="0">#REF!</definedName>
    <definedName name="室内外高差" localSheetId="0">#REF!</definedName>
    <definedName name="室内装修价格明细" localSheetId="0">EVALUATE+#REF!</definedName>
    <definedName name="数据库包大小" localSheetId="0">#REF!</definedName>
    <definedName name="_xlnm.Extract" localSheetId="0">#REF!</definedName>
    <definedName name="天沟" localSheetId="0">#REF!</definedName>
    <definedName name="砼10" localSheetId="0">#REF!</definedName>
    <definedName name="砼15" localSheetId="0">#REF!</definedName>
    <definedName name="砼20" localSheetId="0">#REF!</definedName>
    <definedName name="砼25" localSheetId="0">#REF!</definedName>
    <definedName name="砼30" localSheetId="0">#REF!</definedName>
    <definedName name="砼35" localSheetId="0">#REF!</definedName>
    <definedName name="砼40" localSheetId="0">#REF!</definedName>
    <definedName name="砼45" localSheetId="0">#REF!</definedName>
    <definedName name="砼50" localSheetId="0">#REF!</definedName>
    <definedName name="砼55" localSheetId="0">#REF!</definedName>
    <definedName name="砼浇" localSheetId="0">#REF!</definedName>
    <definedName name="土方工程" localSheetId="0">#REF!</definedName>
    <definedName name="土方机械调整" localSheetId="0">#REF!</definedName>
    <definedName name="土方计划利润" localSheetId="0">#REF!</definedName>
    <definedName name="土方间接费" localSheetId="0">#REF!</definedName>
    <definedName name="土方其他费用" localSheetId="0">#REF!</definedName>
    <definedName name="土方其他直接费" localSheetId="0">#REF!</definedName>
    <definedName name="土方人工" localSheetId="0">#REF!</definedName>
    <definedName name="土方税金" localSheetId="0">#REF!</definedName>
    <definedName name="土方现场经费" localSheetId="0">#REF!</definedName>
    <definedName name="土人" localSheetId="0">#REF!</definedName>
    <definedName name="土人工" localSheetId="0">#REF!</definedName>
    <definedName name="外面砖" localSheetId="0">#REF!</definedName>
    <definedName name="外涂" localSheetId="0">#REF!</definedName>
    <definedName name="香波C线瓶子高空输送带机挡板改造" localSheetId="0">#REF!</definedName>
    <definedName name="销售订单序时簿" localSheetId="0">#REF!</definedName>
    <definedName name="写数据库TPC" localSheetId="0">#REF!</definedName>
    <definedName name="型号" localSheetId="0">#REF!</definedName>
    <definedName name="徐州新城项目消防" localSheetId="0">#REF!</definedName>
    <definedName name="颜色" localSheetId="0">#REF!</definedName>
    <definedName name="一次" localSheetId="0">#REF!</definedName>
    <definedName name="一次批价TPC" localSheetId="0">#REF!</definedName>
    <definedName name="异柱模" localSheetId="0">#REF!</definedName>
    <definedName name="用户操作读百分比" localSheetId="0">#REF!</definedName>
    <definedName name="用户认证TPC" localSheetId="0">#REF!</definedName>
    <definedName name="砖石工程" localSheetId="0">#REF!</definedName>
    <definedName name="桩模" localSheetId="0">#REF!</definedName>
    <definedName name="装饰楼地面A" localSheetId="0">#REF!</definedName>
    <definedName name="总表3" localSheetId="0">#REF!</definedName>
    <definedName name="전" localSheetId="0">#REF!</definedName>
    <definedName name="주택사업본부" localSheetId="0">#REF!</definedName>
    <definedName name="철구사업본부" localSheetId="0">#REF!</definedName>
  </definedNames>
  <calcPr calcId="144525"/>
</workbook>
</file>

<file path=xl/sharedStrings.xml><?xml version="1.0" encoding="utf-8"?>
<sst xmlns="http://schemas.openxmlformats.org/spreadsheetml/2006/main" count="171" uniqueCount="84">
  <si>
    <t>东莞市民服务中心三期电力电缆采购合同
投标费用汇总表</t>
  </si>
  <si>
    <t>序号</t>
  </si>
  <si>
    <t>费用名称</t>
  </si>
  <si>
    <t>计费基数</t>
  </si>
  <si>
    <t>投标限价（元）</t>
  </si>
  <si>
    <t>投标报价</t>
  </si>
  <si>
    <t>备注</t>
  </si>
  <si>
    <t>采购费用</t>
  </si>
  <si>
    <t>汇总报价</t>
  </si>
  <si>
    <t>小写：</t>
  </si>
  <si>
    <t>大写：</t>
  </si>
  <si>
    <t>东莞市民服务中心三期电力电缆采购招标清单报价说明</t>
  </si>
  <si>
    <t>招标范围东莞市民服务中心三期电力电缆采购，范围以招标文件书面资料为准。</t>
  </si>
  <si>
    <t>计价方式为综合单价包干，价格包括所乙方将货品标的物运卸至甲方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前期设计配合、现场协调、配合验收、因质量问题引起的维修和更换、技术指导和培训、责任义务等各项费用。工程量按照甲方书面订单并收货验收合格的数量进行结算。</t>
  </si>
  <si>
    <t>本清单中所有填报的价格均为不含税单价，增值税统一按照13%考虑。</t>
  </si>
  <si>
    <r>
      <rPr>
        <sz val="10"/>
        <rFont val="仿宋_GB2312"/>
        <charset val="134"/>
      </rPr>
      <t>此次招标清单按上海有色金属网9月28日铜材64760元/吨报价；
调价公式为：p=p0+（b-a）×v
p：合同电缆价格（元/米）；
p0：基准价格（元/米）；
b:招标人下达书面订货单当天“上海有色金属网广东SMM1＃电解铜”均价作为铜价调差基准价；
a: 报价基准价：</t>
    </r>
    <r>
      <rPr>
        <sz val="10"/>
        <color rgb="FFFF0000"/>
        <rFont val="仿宋_GB2312"/>
        <charset val="134"/>
      </rPr>
      <t>64760元/吨</t>
    </r>
    <r>
      <rPr>
        <sz val="10"/>
        <rFont val="仿宋_GB2312"/>
        <charset val="134"/>
      </rPr>
      <t>；
V: 即每米产品铜的净重（吨/米）。
例如：基准铜价a=50000元/吨条件下，BV-2.5mm</t>
    </r>
    <r>
      <rPr>
        <vertAlign val="superscript"/>
        <sz val="10"/>
        <rFont val="仿宋_GB2312"/>
        <charset val="134"/>
      </rPr>
      <t>2</t>
    </r>
    <r>
      <rPr>
        <sz val="10"/>
        <rFont val="仿宋_GB2312"/>
        <charset val="134"/>
      </rPr>
      <t>对应的价格PO=2.0元/m，则当期铜的价格B=40000元/吨，电线电缆每米铜重量（吨）=电线电缆公称截面积*8.9*10</t>
    </r>
    <r>
      <rPr>
        <vertAlign val="superscript"/>
        <sz val="10"/>
        <rFont val="仿宋_GB2312"/>
        <charset val="134"/>
      </rPr>
      <t>-6</t>
    </r>
    <r>
      <rPr>
        <sz val="10"/>
        <rFont val="仿宋_GB2312"/>
        <charset val="134"/>
      </rPr>
      <t>,BV-2.5mm</t>
    </r>
    <r>
      <rPr>
        <vertAlign val="superscript"/>
        <sz val="10"/>
        <rFont val="仿宋_GB2312"/>
        <charset val="134"/>
      </rPr>
      <t>2</t>
    </r>
    <r>
      <rPr>
        <sz val="10"/>
        <rFont val="仿宋_GB2312"/>
        <charset val="134"/>
      </rPr>
      <t>对应的价格为:P=2+（40000-50000）*2.5*8.9*10</t>
    </r>
    <r>
      <rPr>
        <vertAlign val="superscript"/>
        <sz val="10"/>
        <rFont val="仿宋_GB2312"/>
        <charset val="134"/>
      </rPr>
      <t>-6</t>
    </r>
    <r>
      <rPr>
        <sz val="10"/>
        <rFont val="仿宋_GB2312"/>
        <charset val="134"/>
      </rPr>
      <t>=2-0.2225=1.78元/m（调整后单价小数点保留2位）。</t>
    </r>
  </si>
  <si>
    <t>交货期为下单之日起20天内交货至项目现场；货到工地，由甲方、监理现场随机抽样监督送检；如送检不合格，则该批电缆退货，所发生的费用由供货单位负责；如发生3次以上送检不合格，将追究其乙方责任。</t>
  </si>
  <si>
    <t>报价人应巨细无疑考虑现场、图纸等实际情况；报价人也应深入理解技术标准和验收要求,所有在招标时提供的文件均认为已完整无误包含在价格之中；</t>
  </si>
  <si>
    <t xml:space="preserve"> </t>
  </si>
  <si>
    <t>对于其他变更增加或减少工程，相同或相近项目单价优先采用清单中单价结算，无法套用上述计价方式的，按照相近型号及调价机制进行调整单价；</t>
  </si>
  <si>
    <t>投标方必须认真阅读招标方的技术标准，对于招标方指定的材料、设备、配件品牌及技术标准应在报价明细表中作出详细的说明，与技术标准不符者，按废标处理；若清单中所述做法与技术标准相冲突,以技术标准为准，图纸标注与技术标准有矛盾之处，以技术标准为准;</t>
  </si>
  <si>
    <t>若招标清单的回标报价中存在漏报价格，则视为漏项的相关费用已包含在其他回标报价之中；</t>
  </si>
  <si>
    <t>其他未尽事宜详见合同草稿及技术标准附件及验收标准；</t>
  </si>
  <si>
    <t>本页不得删除，投标供应商不得删除、修改本工程量清单，否则引起的计算错误自行负责。</t>
  </si>
  <si>
    <t>东莞市民服务中心三期电力电缆采购报价清单</t>
  </si>
  <si>
    <t>名称</t>
  </si>
  <si>
    <t>电压等级</t>
  </si>
  <si>
    <t>单位</t>
  </si>
  <si>
    <t>线/缆合计(m)</t>
  </si>
  <si>
    <t>控制价</t>
  </si>
  <si>
    <t>每米产品铜的净重（吨/米）</t>
  </si>
  <si>
    <t>上海有色金属网9月28日
基准铜价t
（不含税）</t>
  </si>
  <si>
    <t>单价（元）</t>
  </si>
  <si>
    <t>合价（元）</t>
  </si>
  <si>
    <t>不含税单价（元/m）</t>
  </si>
  <si>
    <t>WDZN-YJY-5*2.5</t>
  </si>
  <si>
    <t>0.6/1kv</t>
  </si>
  <si>
    <t>m</t>
  </si>
  <si>
    <t>WDZN-YJY-5*4</t>
  </si>
  <si>
    <t>WDZ-YJY-3*10</t>
  </si>
  <si>
    <t>WDZ-YJY-4*120+1*70</t>
  </si>
  <si>
    <t>WDZ-YJY-4*150+1*70</t>
  </si>
  <si>
    <t>WDZ-YJY-4*185+1*95</t>
  </si>
  <si>
    <t>WDZ-YJY-4*240+1*120</t>
  </si>
  <si>
    <t>WDZ-YJY-4*25+1*16</t>
  </si>
  <si>
    <t>WDZ-YJY-4*35+1*16</t>
  </si>
  <si>
    <t>WDZ-YJY-4*50+1*25</t>
  </si>
  <si>
    <t>WDZ-YJY-4*70+1*35</t>
  </si>
  <si>
    <t>WDZ-YJY-4*95+1*50</t>
  </si>
  <si>
    <t>WDZ-YJY-5*10</t>
  </si>
  <si>
    <t>WDZ-YJY-5*16</t>
  </si>
  <si>
    <t>WDZ-YJY-5*4</t>
  </si>
  <si>
    <t>WDZ-YJY-5*6</t>
  </si>
  <si>
    <t>WDZ-YJY-3*120+1*70</t>
  </si>
  <si>
    <t>WDZ-YJY-3*50+1*25</t>
  </si>
  <si>
    <t>WDZ-YJY-3*25+1*16</t>
  </si>
  <si>
    <t>WDZ-YJY-3*35+1*16</t>
  </si>
  <si>
    <t>WDZ-YJY-4*10</t>
  </si>
  <si>
    <t>WDZ-YJY-4*16</t>
  </si>
  <si>
    <t>WDZ-YJY-5*2.5</t>
  </si>
  <si>
    <t>WDZN-YJY-4*16</t>
  </si>
  <si>
    <t>WDZN-YJY-3*50+1*25</t>
  </si>
  <si>
    <t>WDZN-YJY-3*95</t>
  </si>
  <si>
    <t>WDZN-YJY-4*10</t>
  </si>
  <si>
    <t>WDZN-YJY-4*2.5</t>
  </si>
  <si>
    <t>WDZN-YJY-4*4</t>
  </si>
  <si>
    <t>WDZN-YJY-4*95</t>
  </si>
  <si>
    <t>WDZ-YJY-4*4</t>
  </si>
  <si>
    <t>WDZN-KYJY-4*1.5</t>
  </si>
  <si>
    <t>WDZN-KYJY-7*1.5</t>
  </si>
  <si>
    <t>WDZ-YJY-3*150+1*70</t>
  </si>
  <si>
    <t>WDZ-YJY-3*70+1*35</t>
  </si>
  <si>
    <t>WDZ-YJY-3*95+1*50</t>
  </si>
  <si>
    <t>WDZ-YJY-4*2.5</t>
  </si>
  <si>
    <t>WDZ-YJY-4*6</t>
  </si>
  <si>
    <t>WDZN-YJY-4*6</t>
  </si>
  <si>
    <t>WDZ-YJY-3X120</t>
  </si>
  <si>
    <t>8.7/15KV</t>
  </si>
  <si>
    <t>WDZ-YJY-3*300</t>
  </si>
  <si>
    <t>ZR-YJV22-3*300</t>
  </si>
  <si>
    <t>ZR-YJV22-3*120</t>
  </si>
  <si>
    <t>税金13%（元）</t>
  </si>
  <si>
    <t>含税合计（元）</t>
  </si>
  <si>
    <r>
      <t>备注：
1、本次招标计价方式为综合单价包干，价格包括所乙方将货品标的物运卸至甲方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前期设计配合、现场协调、配合验收、因质量问题引起的维修和更换、技术指导和培训、责任义务等各项费用。工程量按照甲方书面订单并收货验收合格的数量进行结算。
2、报价均为</t>
    </r>
    <r>
      <rPr>
        <b/>
        <sz val="10"/>
        <color theme="1"/>
        <rFont val="仿宋_GB2312"/>
        <charset val="134"/>
      </rPr>
      <t>国标电缆</t>
    </r>
    <r>
      <rPr>
        <sz val="10"/>
        <color theme="1"/>
        <rFont val="仿宋_GB2312"/>
        <charset val="134"/>
      </rPr>
      <t>，品牌要求（或同等品牌）：</t>
    </r>
    <r>
      <rPr>
        <sz val="10"/>
        <color rgb="FFFF0000"/>
        <rFont val="仿宋_GB2312"/>
        <charset val="134"/>
      </rPr>
      <t>花缆、程通、盛隆、中亚；</t>
    </r>
    <r>
      <rPr>
        <sz val="10"/>
        <color theme="1"/>
        <rFont val="仿宋_GB2312"/>
        <charset val="134"/>
      </rPr>
      <t xml:space="preserve">
3、鉴于原材料“铜”市场价格的波动，今后供货中将对“广东SMM1＃电解铜”期货价波动引起的电线电缆价格变化给与调整，具体调整办法为：以招标人下达书面订货当日上海有色金属网广东SMM1＃电解铜均价与投标基准价相比，此次招标清单按上海有色金属网9月28日铜材64760元/吨报价；
调价公式为：p=p0+（b-a）×v
p：合同电缆价格（元/米）；
p0：基准价格（元/米）；
b:招标人下达书面订货单当天“上海有色金属网广东SMM1＃电解铜”均价作为铜价调差基准价；
a: 报价基准价：64760元/吨；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
</t>
    </r>
    <r>
      <rPr>
        <sz val="10"/>
        <rFont val="仿宋_GB2312"/>
        <charset val="134"/>
      </rPr>
      <t>4、</t>
    </r>
    <r>
      <rPr>
        <sz val="10"/>
        <color rgb="FFFF0000"/>
        <rFont val="仿宋_GB2312"/>
        <charset val="134"/>
      </rPr>
      <t>交货期为下单之日起20天内</t>
    </r>
    <r>
      <rPr>
        <sz val="10"/>
        <rFont val="仿宋_GB2312"/>
        <charset val="134"/>
      </rPr>
      <t>交货至项目现场。</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</si>
</sst>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00_ "/>
    <numFmt numFmtId="179" formatCode="0.000"/>
  </numFmts>
  <fonts count="43">
    <font>
      <sz val="11"/>
      <color theme="1"/>
      <name val="宋体"/>
      <charset val="134"/>
      <scheme val="minor"/>
    </font>
    <font>
      <sz val="11"/>
      <name val="Arial"/>
      <charset val="0"/>
    </font>
    <font>
      <b/>
      <sz val="16"/>
      <color theme="1"/>
      <name val="宋体"/>
      <charset val="134"/>
      <scheme val="minor"/>
    </font>
    <font>
      <b/>
      <sz val="11"/>
      <color rgb="FF000000"/>
      <name val="宋体"/>
      <charset val="134"/>
    </font>
    <font>
      <b/>
      <sz val="11"/>
      <color theme="1"/>
      <name val="宋体"/>
      <charset val="134"/>
    </font>
    <font>
      <sz val="11"/>
      <name val="宋体"/>
      <charset val="134"/>
    </font>
    <font>
      <sz val="11"/>
      <color theme="1"/>
      <name val="宋体"/>
      <charset val="134"/>
    </font>
    <font>
      <sz val="11"/>
      <color rgb="FF000000"/>
      <name val="宋体"/>
      <charset val="134"/>
    </font>
    <font>
      <sz val="11"/>
      <name val="Calibri"/>
      <charset val="134"/>
    </font>
    <font>
      <b/>
      <sz val="11"/>
      <color theme="1"/>
      <name val="宋体"/>
      <charset val="134"/>
      <scheme val="minor"/>
    </font>
    <font>
      <sz val="10"/>
      <color theme="1"/>
      <name val="仿宋_GB2312"/>
      <charset val="134"/>
    </font>
    <font>
      <sz val="11"/>
      <color theme="1"/>
      <name val="仿宋_GB2312"/>
      <charset val="134"/>
    </font>
    <font>
      <b/>
      <sz val="10"/>
      <name val="仿宋_GB2312"/>
      <charset val="134"/>
    </font>
    <font>
      <sz val="10"/>
      <name val="仿宋_GB2312"/>
      <charset val="134"/>
    </font>
    <font>
      <sz val="10"/>
      <color indexed="8"/>
      <name val="仿宋_GB2312"/>
      <charset val="134"/>
    </font>
    <font>
      <sz val="10"/>
      <color indexed="10"/>
      <name val="仿宋_GB2312"/>
      <charset val="134"/>
    </font>
    <font>
      <sz val="12"/>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b/>
      <sz val="10"/>
      <color theme="1"/>
      <name val="仿宋_GB2312"/>
      <charset val="134"/>
    </font>
    <font>
      <sz val="10"/>
      <color rgb="FFFF0000"/>
      <name val="仿宋_GB2312"/>
      <charset val="134"/>
    </font>
    <font>
      <vertAlign val="superscript"/>
      <sz val="10"/>
      <name val="仿宋_GB2312"/>
      <charset val="134"/>
    </font>
  </fonts>
  <fills count="34">
    <fill>
      <patternFill patternType="none"/>
    </fill>
    <fill>
      <patternFill patternType="gray125"/>
    </fill>
    <fill>
      <patternFill patternType="solid">
        <fgColor theme="2"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4" borderId="13" applyNumberFormat="0" applyAlignment="0" applyProtection="0">
      <alignment vertical="center"/>
    </xf>
    <xf numFmtId="0" fontId="29" fillId="5" borderId="14" applyNumberFormat="0" applyAlignment="0" applyProtection="0">
      <alignment vertical="center"/>
    </xf>
    <xf numFmtId="0" fontId="30" fillId="5" borderId="13" applyNumberFormat="0" applyAlignment="0" applyProtection="0">
      <alignment vertical="center"/>
    </xf>
    <xf numFmtId="0" fontId="31" fillId="6"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16" fillId="0" borderId="0"/>
    <xf numFmtId="0" fontId="39" fillId="0" borderId="0"/>
  </cellStyleXfs>
  <cellXfs count="70">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176" fontId="0" fillId="0" borderId="0" xfId="0" applyNumberFormat="1" applyFont="1" applyFill="1">
      <alignment vertical="center"/>
    </xf>
    <xf numFmtId="177" fontId="0" fillId="0" borderId="0" xfId="0" applyNumberFormat="1" applyFont="1" applyFill="1">
      <alignment vertical="center"/>
    </xf>
    <xf numFmtId="178" fontId="0" fillId="0" borderId="0" xfId="0" applyNumberFormat="1" applyFont="1" applyFill="1">
      <alignment vertical="center"/>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178" fontId="2" fillId="0" borderId="0" xfId="0" applyNumberFormat="1" applyFont="1" applyFill="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7" fontId="4"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xf>
    <xf numFmtId="0" fontId="5"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176" fontId="6" fillId="0" borderId="1" xfId="0" applyNumberFormat="1" applyFont="1" applyFill="1" applyBorder="1">
      <alignment vertical="center"/>
    </xf>
    <xf numFmtId="177" fontId="6" fillId="0" borderId="1" xfId="0" applyNumberFormat="1" applyFont="1" applyFill="1" applyBorder="1">
      <alignment vertical="center"/>
    </xf>
    <xf numFmtId="178" fontId="0" fillId="0" borderId="1" xfId="0" applyNumberFormat="1" applyFont="1" applyFill="1" applyBorder="1">
      <alignment vertical="center"/>
    </xf>
    <xf numFmtId="176" fontId="0"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76" fontId="8" fillId="0" borderId="1" xfId="0" applyNumberFormat="1" applyFont="1" applyFill="1" applyBorder="1" applyAlignment="1">
      <alignment horizontal="center"/>
    </xf>
    <xf numFmtId="176"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9"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7" fontId="0" fillId="0" borderId="1" xfId="0" applyNumberFormat="1" applyFont="1" applyFill="1" applyBorder="1">
      <alignment vertical="center"/>
    </xf>
    <xf numFmtId="0" fontId="10" fillId="0" borderId="1" xfId="0" applyFont="1" applyFill="1" applyBorder="1" applyAlignment="1">
      <alignment horizontal="left" vertical="top" wrapText="1"/>
    </xf>
    <xf numFmtId="177" fontId="10" fillId="0" borderId="1" xfId="0" applyNumberFormat="1" applyFont="1" applyFill="1" applyBorder="1" applyAlignment="1">
      <alignment horizontal="left" vertical="top" wrapText="1"/>
    </xf>
    <xf numFmtId="178" fontId="10" fillId="0" borderId="1" xfId="0" applyNumberFormat="1" applyFont="1" applyFill="1" applyBorder="1" applyAlignment="1">
      <alignment horizontal="left" vertical="top" wrapText="1"/>
    </xf>
    <xf numFmtId="0" fontId="0" fillId="0" borderId="0" xfId="0" applyFont="1" applyFill="1" applyAlignment="1">
      <alignment horizontal="center" vertical="center"/>
    </xf>
    <xf numFmtId="0" fontId="0" fillId="0" borderId="1" xfId="0" applyFont="1" applyFill="1" applyBorder="1">
      <alignment vertical="center"/>
    </xf>
    <xf numFmtId="176" fontId="0" fillId="0" borderId="1" xfId="0" applyNumberFormat="1" applyFont="1" applyFill="1" applyBorder="1">
      <alignment vertical="center"/>
    </xf>
    <xf numFmtId="0" fontId="11" fillId="0" borderId="0" xfId="0" applyFont="1" applyFill="1" applyAlignment="1"/>
    <xf numFmtId="0" fontId="12" fillId="0" borderId="1" xfId="50" applyFont="1" applyBorder="1" applyAlignment="1">
      <alignment horizontal="center" vertical="center" wrapText="1"/>
    </xf>
    <xf numFmtId="0" fontId="13" fillId="0" borderId="1" xfId="50" applyNumberFormat="1" applyFont="1" applyBorder="1" applyAlignment="1">
      <alignment horizontal="center" vertical="center" wrapText="1"/>
    </xf>
    <xf numFmtId="0" fontId="14" fillId="0" borderId="1" xfId="0" applyFont="1" applyFill="1" applyBorder="1" applyAlignment="1">
      <alignment horizontal="justify" vertical="center"/>
    </xf>
    <xf numFmtId="0" fontId="13" fillId="0" borderId="1" xfId="50" applyFont="1" applyFill="1" applyBorder="1" applyAlignment="1">
      <alignment horizontal="left" vertical="center" wrapText="1"/>
    </xf>
    <xf numFmtId="0" fontId="11" fillId="0" borderId="0" xfId="0" applyFont="1" applyFill="1" applyAlignment="1">
      <alignment horizontal="center" vertical="center"/>
    </xf>
    <xf numFmtId="9" fontId="11" fillId="0" borderId="0" xfId="3" applyNumberFormat="1" applyFont="1" applyFill="1" applyAlignment="1">
      <alignment horizontal="center" vertical="center"/>
    </xf>
    <xf numFmtId="0" fontId="15" fillId="0" borderId="1" xfId="50" applyFont="1" applyFill="1" applyBorder="1" applyAlignment="1">
      <alignment horizontal="left" vertical="center" wrapText="1"/>
    </xf>
    <xf numFmtId="0" fontId="13" fillId="0" borderId="1" xfId="49" applyFont="1" applyFill="1" applyBorder="1" applyAlignment="1">
      <alignment horizontal="lef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176" fontId="16" fillId="0" borderId="0" xfId="0" applyNumberFormat="1" applyFont="1" applyFill="1" applyBorder="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176" fontId="17" fillId="0" borderId="0" xfId="0" applyNumberFormat="1" applyFont="1" applyFill="1" applyBorder="1" applyAlignment="1">
      <alignment horizontal="center" vertical="center"/>
    </xf>
    <xf numFmtId="0" fontId="18"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177" fontId="16" fillId="0" borderId="1" xfId="0" applyNumberFormat="1" applyFont="1" applyFill="1" applyBorder="1" applyAlignment="1">
      <alignment horizontal="center" vertical="center"/>
    </xf>
    <xf numFmtId="0" fontId="19" fillId="0" borderId="1" xfId="0" applyFont="1" applyFill="1" applyBorder="1" applyAlignment="1">
      <alignmen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177" fontId="16" fillId="0" borderId="1" xfId="0" applyNumberFormat="1" applyFont="1" applyFill="1" applyBorder="1" applyAlignment="1">
      <alignment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 name="Normal" xfId="51"/>
    <cellStyle name="常规_赵承君 报价单" xfId="52"/>
    <cellStyle name="常规_出厂价"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view="pageBreakPreview" zoomScaleNormal="100" workbookViewId="0">
      <selection activeCell="C10" sqref="C10"/>
    </sheetView>
  </sheetViews>
  <sheetFormatPr defaultColWidth="10" defaultRowHeight="15.6" outlineLevelCol="5"/>
  <cols>
    <col min="1" max="1" width="6.11111111111111" style="50" customWidth="1"/>
    <col min="2" max="2" width="20.6666666666667" style="49" customWidth="1"/>
    <col min="3" max="3" width="25.3333333333333" style="49" customWidth="1"/>
    <col min="4" max="4" width="20.2222222222222" style="51" customWidth="1"/>
    <col min="5" max="5" width="23.2222222222222" style="49" customWidth="1"/>
    <col min="6" max="6" width="19.6666666666667" style="49" customWidth="1"/>
    <col min="7" max="16384" width="10" style="49"/>
  </cols>
  <sheetData>
    <row r="1" s="49" customFormat="1" ht="54" customHeight="1" spans="1:6">
      <c r="A1" s="52" t="s">
        <v>0</v>
      </c>
      <c r="B1" s="53"/>
      <c r="C1" s="53"/>
      <c r="D1" s="54"/>
      <c r="E1" s="53"/>
      <c r="F1" s="53"/>
    </row>
    <row r="2" s="49" customFormat="1" ht="45" customHeight="1" spans="1:6">
      <c r="A2" s="55" t="s">
        <v>1</v>
      </c>
      <c r="B2" s="55" t="s">
        <v>2</v>
      </c>
      <c r="C2" s="55" t="s">
        <v>3</v>
      </c>
      <c r="D2" s="56" t="s">
        <v>4</v>
      </c>
      <c r="E2" s="55" t="s">
        <v>5</v>
      </c>
      <c r="F2" s="55" t="s">
        <v>6</v>
      </c>
    </row>
    <row r="3" s="49" customFormat="1" ht="45" customHeight="1" spans="1:6">
      <c r="A3" s="57">
        <v>1</v>
      </c>
      <c r="B3" s="58" t="s">
        <v>7</v>
      </c>
      <c r="C3" s="59">
        <v>14406747.93</v>
      </c>
      <c r="D3" s="59">
        <f>+C3*(1-10.24%)</f>
        <v>12931496.941968</v>
      </c>
      <c r="E3" s="60"/>
      <c r="F3" s="60"/>
    </row>
    <row r="4" s="49" customFormat="1" ht="45" customHeight="1" spans="1:6">
      <c r="A4" s="61" t="s">
        <v>8</v>
      </c>
      <c r="B4" s="62"/>
      <c r="C4" s="63"/>
      <c r="D4" s="64" t="s">
        <v>9</v>
      </c>
      <c r="E4" s="65"/>
      <c r="F4" s="66"/>
    </row>
    <row r="5" s="49" customFormat="1" ht="45" customHeight="1" spans="1:6">
      <c r="A5" s="67"/>
      <c r="B5" s="68"/>
      <c r="C5" s="69"/>
      <c r="D5" s="64" t="s">
        <v>10</v>
      </c>
      <c r="E5" s="65"/>
      <c r="F5" s="66"/>
    </row>
    <row r="6" s="49" customFormat="1" ht="25" customHeight="1" spans="1:6">
      <c r="A6" s="50"/>
      <c r="B6" s="50"/>
      <c r="C6" s="50"/>
      <c r="D6" s="50"/>
      <c r="E6" s="50"/>
      <c r="F6" s="50"/>
    </row>
    <row r="10" customFormat="1" spans="1:6">
      <c r="A10" s="50"/>
      <c r="B10" s="49"/>
      <c r="C10" s="49"/>
      <c r="D10" s="51"/>
      <c r="E10" s="49"/>
      <c r="F10" s="49"/>
    </row>
  </sheetData>
  <mergeCells count="5">
    <mergeCell ref="A1:F1"/>
    <mergeCell ref="E4:F4"/>
    <mergeCell ref="E5:F5"/>
    <mergeCell ref="A6:F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BreakPreview" zoomScaleNormal="115" topLeftCell="A3" workbookViewId="0">
      <selection activeCell="B5" sqref="B5"/>
    </sheetView>
  </sheetViews>
  <sheetFormatPr defaultColWidth="9" defaultRowHeight="14.4"/>
  <cols>
    <col min="1" max="1" width="5.37037037037037" style="40" customWidth="1"/>
    <col min="2" max="2" width="81.7314814814815" style="40" customWidth="1"/>
    <col min="3" max="5" width="9" style="40"/>
    <col min="6" max="6" width="9.37962962962963" style="40"/>
    <col min="7" max="7" width="12.8888888888889" style="40"/>
    <col min="8" max="242" width="9" style="40"/>
    <col min="243" max="243" width="3" style="40" customWidth="1"/>
    <col min="244" max="244" width="4.62962962962963" style="40" customWidth="1"/>
    <col min="245" max="245" width="85.2685185185185" style="40" customWidth="1"/>
    <col min="246" max="498" width="9" style="40"/>
    <col min="499" max="499" width="3" style="40" customWidth="1"/>
    <col min="500" max="500" width="4.62962962962963" style="40" customWidth="1"/>
    <col min="501" max="501" width="85.2685185185185" style="40" customWidth="1"/>
    <col min="502" max="754" width="9" style="40"/>
    <col min="755" max="755" width="3" style="40" customWidth="1"/>
    <col min="756" max="756" width="4.62962962962963" style="40" customWidth="1"/>
    <col min="757" max="757" width="85.2685185185185" style="40" customWidth="1"/>
    <col min="758" max="1010" width="9" style="40"/>
    <col min="1011" max="1011" width="3" style="40" customWidth="1"/>
    <col min="1012" max="1012" width="4.62962962962963" style="40" customWidth="1"/>
    <col min="1013" max="1013" width="85.2685185185185" style="40" customWidth="1"/>
    <col min="1014" max="1266" width="9" style="40"/>
    <col min="1267" max="1267" width="3" style="40" customWidth="1"/>
    <col min="1268" max="1268" width="4.62962962962963" style="40" customWidth="1"/>
    <col min="1269" max="1269" width="85.2685185185185" style="40" customWidth="1"/>
    <col min="1270" max="1522" width="9" style="40"/>
    <col min="1523" max="1523" width="3" style="40" customWidth="1"/>
    <col min="1524" max="1524" width="4.62962962962963" style="40" customWidth="1"/>
    <col min="1525" max="1525" width="85.2685185185185" style="40" customWidth="1"/>
    <col min="1526" max="1778" width="9" style="40"/>
    <col min="1779" max="1779" width="3" style="40" customWidth="1"/>
    <col min="1780" max="1780" width="4.62962962962963" style="40" customWidth="1"/>
    <col min="1781" max="1781" width="85.2685185185185" style="40" customWidth="1"/>
    <col min="1782" max="2034" width="9" style="40"/>
    <col min="2035" max="2035" width="3" style="40" customWidth="1"/>
    <col min="2036" max="2036" width="4.62962962962963" style="40" customWidth="1"/>
    <col min="2037" max="2037" width="85.2685185185185" style="40" customWidth="1"/>
    <col min="2038" max="2290" width="9" style="40"/>
    <col min="2291" max="2291" width="3" style="40" customWidth="1"/>
    <col min="2292" max="2292" width="4.62962962962963" style="40" customWidth="1"/>
    <col min="2293" max="2293" width="85.2685185185185" style="40" customWidth="1"/>
    <col min="2294" max="2546" width="9" style="40"/>
    <col min="2547" max="2547" width="3" style="40" customWidth="1"/>
    <col min="2548" max="2548" width="4.62962962962963" style="40" customWidth="1"/>
    <col min="2549" max="2549" width="85.2685185185185" style="40" customWidth="1"/>
    <col min="2550" max="2802" width="9" style="40"/>
    <col min="2803" max="2803" width="3" style="40" customWidth="1"/>
    <col min="2804" max="2804" width="4.62962962962963" style="40" customWidth="1"/>
    <col min="2805" max="2805" width="85.2685185185185" style="40" customWidth="1"/>
    <col min="2806" max="3058" width="9" style="40"/>
    <col min="3059" max="3059" width="3" style="40" customWidth="1"/>
    <col min="3060" max="3060" width="4.62962962962963" style="40" customWidth="1"/>
    <col min="3061" max="3061" width="85.2685185185185" style="40" customWidth="1"/>
    <col min="3062" max="3314" width="9" style="40"/>
    <col min="3315" max="3315" width="3" style="40" customWidth="1"/>
    <col min="3316" max="3316" width="4.62962962962963" style="40" customWidth="1"/>
    <col min="3317" max="3317" width="85.2685185185185" style="40" customWidth="1"/>
    <col min="3318" max="3570" width="9" style="40"/>
    <col min="3571" max="3571" width="3" style="40" customWidth="1"/>
    <col min="3572" max="3572" width="4.62962962962963" style="40" customWidth="1"/>
    <col min="3573" max="3573" width="85.2685185185185" style="40" customWidth="1"/>
    <col min="3574" max="3826" width="9" style="40"/>
    <col min="3827" max="3827" width="3" style="40" customWidth="1"/>
    <col min="3828" max="3828" width="4.62962962962963" style="40" customWidth="1"/>
    <col min="3829" max="3829" width="85.2685185185185" style="40" customWidth="1"/>
    <col min="3830" max="4082" width="9" style="40"/>
    <col min="4083" max="4083" width="3" style="40" customWidth="1"/>
    <col min="4084" max="4084" width="4.62962962962963" style="40" customWidth="1"/>
    <col min="4085" max="4085" width="85.2685185185185" style="40" customWidth="1"/>
    <col min="4086" max="4338" width="9" style="40"/>
    <col min="4339" max="4339" width="3" style="40" customWidth="1"/>
    <col min="4340" max="4340" width="4.62962962962963" style="40" customWidth="1"/>
    <col min="4341" max="4341" width="85.2685185185185" style="40" customWidth="1"/>
    <col min="4342" max="4594" width="9" style="40"/>
    <col min="4595" max="4595" width="3" style="40" customWidth="1"/>
    <col min="4596" max="4596" width="4.62962962962963" style="40" customWidth="1"/>
    <col min="4597" max="4597" width="85.2685185185185" style="40" customWidth="1"/>
    <col min="4598" max="4850" width="9" style="40"/>
    <col min="4851" max="4851" width="3" style="40" customWidth="1"/>
    <col min="4852" max="4852" width="4.62962962962963" style="40" customWidth="1"/>
    <col min="4853" max="4853" width="85.2685185185185" style="40" customWidth="1"/>
    <col min="4854" max="5106" width="9" style="40"/>
    <col min="5107" max="5107" width="3" style="40" customWidth="1"/>
    <col min="5108" max="5108" width="4.62962962962963" style="40" customWidth="1"/>
    <col min="5109" max="5109" width="85.2685185185185" style="40" customWidth="1"/>
    <col min="5110" max="5362" width="9" style="40"/>
    <col min="5363" max="5363" width="3" style="40" customWidth="1"/>
    <col min="5364" max="5364" width="4.62962962962963" style="40" customWidth="1"/>
    <col min="5365" max="5365" width="85.2685185185185" style="40" customWidth="1"/>
    <col min="5366" max="5618" width="9" style="40"/>
    <col min="5619" max="5619" width="3" style="40" customWidth="1"/>
    <col min="5620" max="5620" width="4.62962962962963" style="40" customWidth="1"/>
    <col min="5621" max="5621" width="85.2685185185185" style="40" customWidth="1"/>
    <col min="5622" max="5874" width="9" style="40"/>
    <col min="5875" max="5875" width="3" style="40" customWidth="1"/>
    <col min="5876" max="5876" width="4.62962962962963" style="40" customWidth="1"/>
    <col min="5877" max="5877" width="85.2685185185185" style="40" customWidth="1"/>
    <col min="5878" max="6130" width="9" style="40"/>
    <col min="6131" max="6131" width="3" style="40" customWidth="1"/>
    <col min="6132" max="6132" width="4.62962962962963" style="40" customWidth="1"/>
    <col min="6133" max="6133" width="85.2685185185185" style="40" customWidth="1"/>
    <col min="6134" max="6386" width="9" style="40"/>
    <col min="6387" max="6387" width="3" style="40" customWidth="1"/>
    <col min="6388" max="6388" width="4.62962962962963" style="40" customWidth="1"/>
    <col min="6389" max="6389" width="85.2685185185185" style="40" customWidth="1"/>
    <col min="6390" max="6642" width="9" style="40"/>
    <col min="6643" max="6643" width="3" style="40" customWidth="1"/>
    <col min="6644" max="6644" width="4.62962962962963" style="40" customWidth="1"/>
    <col min="6645" max="6645" width="85.2685185185185" style="40" customWidth="1"/>
    <col min="6646" max="6898" width="9" style="40"/>
    <col min="6899" max="6899" width="3" style="40" customWidth="1"/>
    <col min="6900" max="6900" width="4.62962962962963" style="40" customWidth="1"/>
    <col min="6901" max="6901" width="85.2685185185185" style="40" customWidth="1"/>
    <col min="6902" max="7154" width="9" style="40"/>
    <col min="7155" max="7155" width="3" style="40" customWidth="1"/>
    <col min="7156" max="7156" width="4.62962962962963" style="40" customWidth="1"/>
    <col min="7157" max="7157" width="85.2685185185185" style="40" customWidth="1"/>
    <col min="7158" max="7410" width="9" style="40"/>
    <col min="7411" max="7411" width="3" style="40" customWidth="1"/>
    <col min="7412" max="7412" width="4.62962962962963" style="40" customWidth="1"/>
    <col min="7413" max="7413" width="85.2685185185185" style="40" customWidth="1"/>
    <col min="7414" max="7666" width="9" style="40"/>
    <col min="7667" max="7667" width="3" style="40" customWidth="1"/>
    <col min="7668" max="7668" width="4.62962962962963" style="40" customWidth="1"/>
    <col min="7669" max="7669" width="85.2685185185185" style="40" customWidth="1"/>
    <col min="7670" max="7922" width="9" style="40"/>
    <col min="7923" max="7923" width="3" style="40" customWidth="1"/>
    <col min="7924" max="7924" width="4.62962962962963" style="40" customWidth="1"/>
    <col min="7925" max="7925" width="85.2685185185185" style="40" customWidth="1"/>
    <col min="7926" max="8178" width="9" style="40"/>
    <col min="8179" max="8179" width="3" style="40" customWidth="1"/>
    <col min="8180" max="8180" width="4.62962962962963" style="40" customWidth="1"/>
    <col min="8181" max="8181" width="85.2685185185185" style="40" customWidth="1"/>
    <col min="8182" max="8434" width="9" style="40"/>
    <col min="8435" max="8435" width="3" style="40" customWidth="1"/>
    <col min="8436" max="8436" width="4.62962962962963" style="40" customWidth="1"/>
    <col min="8437" max="8437" width="85.2685185185185" style="40" customWidth="1"/>
    <col min="8438" max="8690" width="9" style="40"/>
    <col min="8691" max="8691" width="3" style="40" customWidth="1"/>
    <col min="8692" max="8692" width="4.62962962962963" style="40" customWidth="1"/>
    <col min="8693" max="8693" width="85.2685185185185" style="40" customWidth="1"/>
    <col min="8694" max="8946" width="9" style="40"/>
    <col min="8947" max="8947" width="3" style="40" customWidth="1"/>
    <col min="8948" max="8948" width="4.62962962962963" style="40" customWidth="1"/>
    <col min="8949" max="8949" width="85.2685185185185" style="40" customWidth="1"/>
    <col min="8950" max="9202" width="9" style="40"/>
    <col min="9203" max="9203" width="3" style="40" customWidth="1"/>
    <col min="9204" max="9204" width="4.62962962962963" style="40" customWidth="1"/>
    <col min="9205" max="9205" width="85.2685185185185" style="40" customWidth="1"/>
    <col min="9206" max="9458" width="9" style="40"/>
    <col min="9459" max="9459" width="3" style="40" customWidth="1"/>
    <col min="9460" max="9460" width="4.62962962962963" style="40" customWidth="1"/>
    <col min="9461" max="9461" width="85.2685185185185" style="40" customWidth="1"/>
    <col min="9462" max="9714" width="9" style="40"/>
    <col min="9715" max="9715" width="3" style="40" customWidth="1"/>
    <col min="9716" max="9716" width="4.62962962962963" style="40" customWidth="1"/>
    <col min="9717" max="9717" width="85.2685185185185" style="40" customWidth="1"/>
    <col min="9718" max="9970" width="9" style="40"/>
    <col min="9971" max="9971" width="3" style="40" customWidth="1"/>
    <col min="9972" max="9972" width="4.62962962962963" style="40" customWidth="1"/>
    <col min="9973" max="9973" width="85.2685185185185" style="40" customWidth="1"/>
    <col min="9974" max="10226" width="9" style="40"/>
    <col min="10227" max="10227" width="3" style="40" customWidth="1"/>
    <col min="10228" max="10228" width="4.62962962962963" style="40" customWidth="1"/>
    <col min="10229" max="10229" width="85.2685185185185" style="40" customWidth="1"/>
    <col min="10230" max="10482" width="9" style="40"/>
    <col min="10483" max="10483" width="3" style="40" customWidth="1"/>
    <col min="10484" max="10484" width="4.62962962962963" style="40" customWidth="1"/>
    <col min="10485" max="10485" width="85.2685185185185" style="40" customWidth="1"/>
    <col min="10486" max="10738" width="9" style="40"/>
    <col min="10739" max="10739" width="3" style="40" customWidth="1"/>
    <col min="10740" max="10740" width="4.62962962962963" style="40" customWidth="1"/>
    <col min="10741" max="10741" width="85.2685185185185" style="40" customWidth="1"/>
    <col min="10742" max="10994" width="9" style="40"/>
    <col min="10995" max="10995" width="3" style="40" customWidth="1"/>
    <col min="10996" max="10996" width="4.62962962962963" style="40" customWidth="1"/>
    <col min="10997" max="10997" width="85.2685185185185" style="40" customWidth="1"/>
    <col min="10998" max="11250" width="9" style="40"/>
    <col min="11251" max="11251" width="3" style="40" customWidth="1"/>
    <col min="11252" max="11252" width="4.62962962962963" style="40" customWidth="1"/>
    <col min="11253" max="11253" width="85.2685185185185" style="40" customWidth="1"/>
    <col min="11254" max="11506" width="9" style="40"/>
    <col min="11507" max="11507" width="3" style="40" customWidth="1"/>
    <col min="11508" max="11508" width="4.62962962962963" style="40" customWidth="1"/>
    <col min="11509" max="11509" width="85.2685185185185" style="40" customWidth="1"/>
    <col min="11510" max="11762" width="9" style="40"/>
    <col min="11763" max="11763" width="3" style="40" customWidth="1"/>
    <col min="11764" max="11764" width="4.62962962962963" style="40" customWidth="1"/>
    <col min="11765" max="11765" width="85.2685185185185" style="40" customWidth="1"/>
    <col min="11766" max="12018" width="9" style="40"/>
    <col min="12019" max="12019" width="3" style="40" customWidth="1"/>
    <col min="12020" max="12020" width="4.62962962962963" style="40" customWidth="1"/>
    <col min="12021" max="12021" width="85.2685185185185" style="40" customWidth="1"/>
    <col min="12022" max="12274" width="9" style="40"/>
    <col min="12275" max="12275" width="3" style="40" customWidth="1"/>
    <col min="12276" max="12276" width="4.62962962962963" style="40" customWidth="1"/>
    <col min="12277" max="12277" width="85.2685185185185" style="40" customWidth="1"/>
    <col min="12278" max="12530" width="9" style="40"/>
    <col min="12531" max="12531" width="3" style="40" customWidth="1"/>
    <col min="12532" max="12532" width="4.62962962962963" style="40" customWidth="1"/>
    <col min="12533" max="12533" width="85.2685185185185" style="40" customWidth="1"/>
    <col min="12534" max="12786" width="9" style="40"/>
    <col min="12787" max="12787" width="3" style="40" customWidth="1"/>
    <col min="12788" max="12788" width="4.62962962962963" style="40" customWidth="1"/>
    <col min="12789" max="12789" width="85.2685185185185" style="40" customWidth="1"/>
    <col min="12790" max="13042" width="9" style="40"/>
    <col min="13043" max="13043" width="3" style="40" customWidth="1"/>
    <col min="13044" max="13044" width="4.62962962962963" style="40" customWidth="1"/>
    <col min="13045" max="13045" width="85.2685185185185" style="40" customWidth="1"/>
    <col min="13046" max="13298" width="9" style="40"/>
    <col min="13299" max="13299" width="3" style="40" customWidth="1"/>
    <col min="13300" max="13300" width="4.62962962962963" style="40" customWidth="1"/>
    <col min="13301" max="13301" width="85.2685185185185" style="40" customWidth="1"/>
    <col min="13302" max="13554" width="9" style="40"/>
    <col min="13555" max="13555" width="3" style="40" customWidth="1"/>
    <col min="13556" max="13556" width="4.62962962962963" style="40" customWidth="1"/>
    <col min="13557" max="13557" width="85.2685185185185" style="40" customWidth="1"/>
    <col min="13558" max="13810" width="9" style="40"/>
    <col min="13811" max="13811" width="3" style="40" customWidth="1"/>
    <col min="13812" max="13812" width="4.62962962962963" style="40" customWidth="1"/>
    <col min="13813" max="13813" width="85.2685185185185" style="40" customWidth="1"/>
    <col min="13814" max="14066" width="9" style="40"/>
    <col min="14067" max="14067" width="3" style="40" customWidth="1"/>
    <col min="14068" max="14068" width="4.62962962962963" style="40" customWidth="1"/>
    <col min="14069" max="14069" width="85.2685185185185" style="40" customWidth="1"/>
    <col min="14070" max="14322" width="9" style="40"/>
    <col min="14323" max="14323" width="3" style="40" customWidth="1"/>
    <col min="14324" max="14324" width="4.62962962962963" style="40" customWidth="1"/>
    <col min="14325" max="14325" width="85.2685185185185" style="40" customWidth="1"/>
    <col min="14326" max="14578" width="9" style="40"/>
    <col min="14579" max="14579" width="3" style="40" customWidth="1"/>
    <col min="14580" max="14580" width="4.62962962962963" style="40" customWidth="1"/>
    <col min="14581" max="14581" width="85.2685185185185" style="40" customWidth="1"/>
    <col min="14582" max="14834" width="9" style="40"/>
    <col min="14835" max="14835" width="3" style="40" customWidth="1"/>
    <col min="14836" max="14836" width="4.62962962962963" style="40" customWidth="1"/>
    <col min="14837" max="14837" width="85.2685185185185" style="40" customWidth="1"/>
    <col min="14838" max="15090" width="9" style="40"/>
    <col min="15091" max="15091" width="3" style="40" customWidth="1"/>
    <col min="15092" max="15092" width="4.62962962962963" style="40" customWidth="1"/>
    <col min="15093" max="15093" width="85.2685185185185" style="40" customWidth="1"/>
    <col min="15094" max="15346" width="9" style="40"/>
    <col min="15347" max="15347" width="3" style="40" customWidth="1"/>
    <col min="15348" max="15348" width="4.62962962962963" style="40" customWidth="1"/>
    <col min="15349" max="15349" width="85.2685185185185" style="40" customWidth="1"/>
    <col min="15350" max="15602" width="9" style="40"/>
    <col min="15603" max="15603" width="3" style="40" customWidth="1"/>
    <col min="15604" max="15604" width="4.62962962962963" style="40" customWidth="1"/>
    <col min="15605" max="15605" width="85.2685185185185" style="40" customWidth="1"/>
    <col min="15606" max="15858" width="9" style="40"/>
    <col min="15859" max="15859" width="3" style="40" customWidth="1"/>
    <col min="15860" max="15860" width="4.62962962962963" style="40" customWidth="1"/>
    <col min="15861" max="15861" width="85.2685185185185" style="40" customWidth="1"/>
    <col min="15862" max="16114" width="9" style="40"/>
    <col min="16115" max="16115" width="3" style="40" customWidth="1"/>
    <col min="16116" max="16116" width="4.62962962962963" style="40" customWidth="1"/>
    <col min="16117" max="16117" width="85.2685185185185" style="40" customWidth="1"/>
    <col min="16118" max="16384" width="9" style="40"/>
  </cols>
  <sheetData>
    <row r="1" s="40" customFormat="1" ht="26.15" customHeight="1" spans="1:2">
      <c r="A1" s="41" t="s">
        <v>11</v>
      </c>
      <c r="B1" s="41"/>
    </row>
    <row r="2" s="40" customFormat="1" ht="26.15" customHeight="1" spans="1:2">
      <c r="A2" s="42">
        <v>1</v>
      </c>
      <c r="B2" s="43" t="s">
        <v>12</v>
      </c>
    </row>
    <row r="3" s="40" customFormat="1" ht="93" customHeight="1" spans="1:2">
      <c r="A3" s="42">
        <v>2</v>
      </c>
      <c r="B3" s="43" t="s">
        <v>13</v>
      </c>
    </row>
    <row r="4" s="40" customFormat="1" ht="23" customHeight="1" spans="1:2">
      <c r="A4" s="42">
        <v>3</v>
      </c>
      <c r="B4" s="43" t="s">
        <v>14</v>
      </c>
    </row>
    <row r="5" s="40" customFormat="1" ht="160" customHeight="1" spans="1:9">
      <c r="A5" s="42">
        <v>4</v>
      </c>
      <c r="B5" s="44" t="s">
        <v>15</v>
      </c>
      <c r="C5" s="45"/>
      <c r="D5" s="45"/>
      <c r="E5" s="45"/>
      <c r="F5" s="45"/>
      <c r="G5" s="46"/>
      <c r="H5" s="45"/>
      <c r="I5" s="45"/>
    </row>
    <row r="6" s="40" customFormat="1" ht="41.25" customHeight="1" spans="1:2">
      <c r="A6" s="42">
        <v>5</v>
      </c>
      <c r="B6" s="47" t="s">
        <v>16</v>
      </c>
    </row>
    <row r="7" s="40" customFormat="1" ht="27.75" customHeight="1" spans="1:6">
      <c r="A7" s="42">
        <v>6</v>
      </c>
      <c r="B7" s="48" t="s">
        <v>17</v>
      </c>
      <c r="F7" s="40" t="s">
        <v>18</v>
      </c>
    </row>
    <row r="8" s="40" customFormat="1" ht="27.75" customHeight="1" spans="1:2">
      <c r="A8" s="42">
        <v>7</v>
      </c>
      <c r="B8" s="48" t="s">
        <v>19</v>
      </c>
    </row>
    <row r="9" s="40" customFormat="1" ht="42" customHeight="1" spans="1:2">
      <c r="A9" s="42">
        <v>8</v>
      </c>
      <c r="B9" s="48" t="s">
        <v>20</v>
      </c>
    </row>
    <row r="10" s="40" customFormat="1" ht="16.5" customHeight="1" spans="1:2">
      <c r="A10" s="42">
        <v>9</v>
      </c>
      <c r="B10" s="48" t="s">
        <v>21</v>
      </c>
    </row>
    <row r="11" s="40" customFormat="1" ht="16.5" customHeight="1" spans="1:2">
      <c r="A11" s="42">
        <v>10</v>
      </c>
      <c r="B11" s="48" t="s">
        <v>22</v>
      </c>
    </row>
    <row r="12" s="40" customFormat="1" ht="18.75" customHeight="1" spans="1:2">
      <c r="A12" s="42">
        <v>11</v>
      </c>
      <c r="B12" s="48" t="s">
        <v>23</v>
      </c>
    </row>
  </sheetData>
  <mergeCells count="1">
    <mergeCell ref="A1:B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tabSelected="1" view="pageBreakPreview" zoomScaleNormal="100" workbookViewId="0">
      <pane ySplit="3" topLeftCell="A50" activePane="bottomLeft" state="frozen"/>
      <selection/>
      <selection pane="bottomLeft" activeCell="A50" sqref="A50:K50"/>
    </sheetView>
  </sheetViews>
  <sheetFormatPr defaultColWidth="9" defaultRowHeight="14.4"/>
  <cols>
    <col min="1" max="1" width="9" style="1"/>
    <col min="2" max="2" width="26.8796296296296" style="2" customWidth="1"/>
    <col min="3" max="3" width="13.1296296296296" style="3" customWidth="1"/>
    <col min="4" max="4" width="8.62037037037037" style="3" customWidth="1"/>
    <col min="5" max="5" width="13" style="4" customWidth="1"/>
    <col min="6" max="6" width="12.75" style="4" customWidth="1"/>
    <col min="7" max="7" width="16.4444444444444" style="5" customWidth="1"/>
    <col min="8" max="8" width="14.3796296296296" style="6" hidden="1" customWidth="1" outlineLevel="1"/>
    <col min="9" max="9" width="13.1296296296296" style="1" hidden="1" customWidth="1" outlineLevel="1"/>
    <col min="10" max="10" width="12.0462962962963" style="4" hidden="1" customWidth="1" outlineLevel="1"/>
    <col min="11" max="11" width="16.4444444444444" style="5" hidden="1" customWidth="1" outlineLevel="1"/>
    <col min="12" max="12" width="10.6944444444444" style="1" customWidth="1" collapsed="1"/>
    <col min="13" max="16384" width="9" style="1"/>
  </cols>
  <sheetData>
    <row r="1" ht="22" customHeight="1" spans="1:11">
      <c r="A1" s="7" t="s">
        <v>24</v>
      </c>
      <c r="B1" s="7"/>
      <c r="C1" s="7"/>
      <c r="D1" s="7"/>
      <c r="E1" s="7"/>
      <c r="F1" s="7"/>
      <c r="G1" s="8"/>
      <c r="H1" s="9"/>
      <c r="I1" s="7"/>
      <c r="J1" s="7"/>
      <c r="K1" s="8"/>
    </row>
    <row r="2" spans="1:12">
      <c r="A2" s="10" t="s">
        <v>1</v>
      </c>
      <c r="B2" s="10" t="s">
        <v>25</v>
      </c>
      <c r="C2" s="10" t="s">
        <v>26</v>
      </c>
      <c r="D2" s="10" t="s">
        <v>27</v>
      </c>
      <c r="E2" s="11" t="s">
        <v>28</v>
      </c>
      <c r="F2" s="12" t="s">
        <v>29</v>
      </c>
      <c r="G2" s="13"/>
      <c r="H2" s="14" t="s">
        <v>30</v>
      </c>
      <c r="I2" s="11" t="s">
        <v>31</v>
      </c>
      <c r="J2" s="11" t="s">
        <v>32</v>
      </c>
      <c r="K2" s="15" t="s">
        <v>33</v>
      </c>
      <c r="L2" s="37"/>
    </row>
    <row r="3" ht="28.8" spans="1:12">
      <c r="A3" s="10"/>
      <c r="B3" s="10"/>
      <c r="C3" s="10"/>
      <c r="D3" s="10"/>
      <c r="E3" s="11"/>
      <c r="F3" s="11" t="s">
        <v>34</v>
      </c>
      <c r="G3" s="15" t="s">
        <v>33</v>
      </c>
      <c r="H3" s="14"/>
      <c r="I3" s="11"/>
      <c r="J3" s="11"/>
      <c r="K3" s="15"/>
      <c r="L3" s="37"/>
    </row>
    <row r="4" s="1" customFormat="1" spans="1:11">
      <c r="A4" s="16">
        <v>1</v>
      </c>
      <c r="B4" s="17" t="s">
        <v>35</v>
      </c>
      <c r="C4" s="18" t="s">
        <v>36</v>
      </c>
      <c r="D4" s="18" t="s">
        <v>37</v>
      </c>
      <c r="E4" s="19">
        <f>950.15</f>
        <v>950.15</v>
      </c>
      <c r="F4" s="20">
        <v>17.1865</v>
      </c>
      <c r="G4" s="21">
        <f>F4*E4</f>
        <v>16329.752975</v>
      </c>
      <c r="H4" s="22">
        <f>8.9*10^-6*(5*2.5)</f>
        <v>0.00011125</v>
      </c>
      <c r="I4" s="38">
        <v>64760</v>
      </c>
      <c r="J4" s="39">
        <f>F4+(I4-64760)*H4</f>
        <v>17.1865</v>
      </c>
      <c r="K4" s="33">
        <f t="shared" ref="K4:K17" si="0">J4*E4</f>
        <v>16329.752975</v>
      </c>
    </row>
    <row r="5" s="1" customFormat="1" spans="1:11">
      <c r="A5" s="16">
        <v>2</v>
      </c>
      <c r="B5" s="17" t="s">
        <v>38</v>
      </c>
      <c r="C5" s="18" t="s">
        <v>36</v>
      </c>
      <c r="D5" s="18" t="s">
        <v>37</v>
      </c>
      <c r="E5" s="19">
        <f>240.294</f>
        <v>240.294</v>
      </c>
      <c r="F5" s="20">
        <v>25.1156</v>
      </c>
      <c r="G5" s="21">
        <f t="shared" ref="G4:G25" si="1">F5*E5</f>
        <v>6035.1279864</v>
      </c>
      <c r="H5" s="22">
        <f>8.9*10^-6*(5*4)</f>
        <v>0.000178</v>
      </c>
      <c r="I5" s="38">
        <v>64760</v>
      </c>
      <c r="J5" s="39">
        <f t="shared" ref="J5:J46" si="2">F5+(I5-64760)*H5</f>
        <v>25.1156</v>
      </c>
      <c r="K5" s="33">
        <f t="shared" si="0"/>
        <v>6035.1279864</v>
      </c>
    </row>
    <row r="6" s="1" customFormat="1" spans="1:11">
      <c r="A6" s="16">
        <v>3</v>
      </c>
      <c r="B6" s="17" t="s">
        <v>39</v>
      </c>
      <c r="C6" s="18" t="s">
        <v>36</v>
      </c>
      <c r="D6" s="18" t="s">
        <v>37</v>
      </c>
      <c r="E6" s="19">
        <f>167.97+3846.939</f>
        <v>4014.909</v>
      </c>
      <c r="F6" s="20">
        <v>26.2752</v>
      </c>
      <c r="G6" s="21">
        <f t="shared" si="1"/>
        <v>105492.5369568</v>
      </c>
      <c r="H6" s="22">
        <f>8.9*10^-6*(3*10)</f>
        <v>0.000267</v>
      </c>
      <c r="I6" s="38">
        <v>64760</v>
      </c>
      <c r="J6" s="39">
        <f t="shared" si="2"/>
        <v>26.2752</v>
      </c>
      <c r="K6" s="33">
        <f t="shared" si="0"/>
        <v>105492.5369568</v>
      </c>
    </row>
    <row r="7" s="1" customFormat="1" spans="1:11">
      <c r="A7" s="16">
        <v>4</v>
      </c>
      <c r="B7" s="17" t="s">
        <v>40</v>
      </c>
      <c r="C7" s="18" t="s">
        <v>36</v>
      </c>
      <c r="D7" s="18" t="s">
        <v>37</v>
      </c>
      <c r="E7" s="19">
        <f>102.603+326.26+3593.92+2556.186+2187.842</f>
        <v>8766.811</v>
      </c>
      <c r="F7" s="20">
        <v>427.1654</v>
      </c>
      <c r="G7" s="21">
        <f t="shared" si="1"/>
        <v>3744878.3275394</v>
      </c>
      <c r="H7" s="22">
        <f>8.9*10^-6*(4*120+1*70)</f>
        <v>0.004895</v>
      </c>
      <c r="I7" s="38">
        <v>64760</v>
      </c>
      <c r="J7" s="39">
        <f t="shared" si="2"/>
        <v>427.1654</v>
      </c>
      <c r="K7" s="33">
        <f t="shared" si="0"/>
        <v>3744878.3275394</v>
      </c>
    </row>
    <row r="8" s="1" customFormat="1" spans="1:11">
      <c r="A8" s="16">
        <v>5</v>
      </c>
      <c r="B8" s="17" t="s">
        <v>41</v>
      </c>
      <c r="C8" s="18" t="s">
        <v>36</v>
      </c>
      <c r="D8" s="18" t="s">
        <v>37</v>
      </c>
      <c r="E8" s="19">
        <f>39.354+778.8+1308</f>
        <v>2126.154</v>
      </c>
      <c r="F8" s="20">
        <v>501.2736</v>
      </c>
      <c r="G8" s="21">
        <f t="shared" si="1"/>
        <v>1065784.8697344</v>
      </c>
      <c r="H8" s="22">
        <f>8.9*10^-6*(4*150+1*70)</f>
        <v>0.005963</v>
      </c>
      <c r="I8" s="38">
        <v>64760</v>
      </c>
      <c r="J8" s="39">
        <f t="shared" si="2"/>
        <v>501.2736</v>
      </c>
      <c r="K8" s="33">
        <f t="shared" si="0"/>
        <v>1065784.8697344</v>
      </c>
    </row>
    <row r="9" s="1" customFormat="1" spans="1:11">
      <c r="A9" s="16">
        <v>6</v>
      </c>
      <c r="B9" s="17" t="s">
        <v>42</v>
      </c>
      <c r="C9" s="18" t="s">
        <v>36</v>
      </c>
      <c r="D9" s="18" t="s">
        <v>37</v>
      </c>
      <c r="E9" s="19">
        <f>1404.90325+1378.84+980.3305+449.96475</f>
        <v>4214.0385</v>
      </c>
      <c r="F9" s="20">
        <v>624.6981</v>
      </c>
      <c r="G9" s="21">
        <f t="shared" si="1"/>
        <v>2632501.84427685</v>
      </c>
      <c r="H9" s="22">
        <f>8.9*10^-6*(4*185+1*95)</f>
        <v>0.0074315</v>
      </c>
      <c r="I9" s="38">
        <v>64760</v>
      </c>
      <c r="J9" s="39">
        <f t="shared" si="2"/>
        <v>624.6981</v>
      </c>
      <c r="K9" s="33">
        <f t="shared" si="0"/>
        <v>2632501.84427685</v>
      </c>
    </row>
    <row r="10" s="1" customFormat="1" spans="1:11">
      <c r="A10" s="16">
        <v>7</v>
      </c>
      <c r="B10" s="17" t="s">
        <v>43</v>
      </c>
      <c r="C10" s="18" t="s">
        <v>36</v>
      </c>
      <c r="D10" s="18" t="s">
        <v>37</v>
      </c>
      <c r="E10" s="19">
        <f>135.66+859.98+716.393+188.8665</f>
        <v>1900.8995</v>
      </c>
      <c r="F10" s="20">
        <v>809.7439</v>
      </c>
      <c r="G10" s="21">
        <f t="shared" si="1"/>
        <v>1539241.77463805</v>
      </c>
      <c r="H10" s="22">
        <f>8.9*10^-6*(4*240+1*120)</f>
        <v>0.009612</v>
      </c>
      <c r="I10" s="38">
        <v>64760</v>
      </c>
      <c r="J10" s="39">
        <f t="shared" si="2"/>
        <v>809.7439</v>
      </c>
      <c r="K10" s="33">
        <f t="shared" si="0"/>
        <v>1539241.77463805</v>
      </c>
    </row>
    <row r="11" s="1" customFormat="1" spans="1:11">
      <c r="A11" s="16">
        <v>8</v>
      </c>
      <c r="B11" s="17" t="s">
        <v>44</v>
      </c>
      <c r="C11" s="18" t="s">
        <v>36</v>
      </c>
      <c r="D11" s="18" t="s">
        <v>37</v>
      </c>
      <c r="E11" s="19">
        <f>183.534+439.73+1766.75</f>
        <v>2390.014</v>
      </c>
      <c r="F11" s="20">
        <v>94.8304</v>
      </c>
      <c r="G11" s="21">
        <f t="shared" si="1"/>
        <v>226645.9836256</v>
      </c>
      <c r="H11" s="22">
        <f>8.9*10^-6*(4*25+1*16)</f>
        <v>0.0010324</v>
      </c>
      <c r="I11" s="38">
        <v>64760</v>
      </c>
      <c r="J11" s="39">
        <f t="shared" si="2"/>
        <v>94.8304</v>
      </c>
      <c r="K11" s="33">
        <f t="shared" si="0"/>
        <v>226645.9836256</v>
      </c>
    </row>
    <row r="12" s="1" customFormat="1" spans="1:11">
      <c r="A12" s="16">
        <v>9</v>
      </c>
      <c r="B12" s="17" t="s">
        <v>45</v>
      </c>
      <c r="C12" s="18" t="s">
        <v>36</v>
      </c>
      <c r="D12" s="18" t="s">
        <v>37</v>
      </c>
      <c r="E12" s="19">
        <f>209.369+875.4625+1121.37+308.5865+137.29875</f>
        <v>2652.08675</v>
      </c>
      <c r="F12" s="20">
        <v>126.4144</v>
      </c>
      <c r="G12" s="21">
        <f t="shared" si="1"/>
        <v>335261.9552492</v>
      </c>
      <c r="H12" s="22">
        <f>8.9*10^-6*(4*35+1*16)</f>
        <v>0.0013884</v>
      </c>
      <c r="I12" s="38">
        <v>64760</v>
      </c>
      <c r="J12" s="39">
        <f t="shared" si="2"/>
        <v>126.4144</v>
      </c>
      <c r="K12" s="33">
        <f t="shared" si="0"/>
        <v>335261.9552492</v>
      </c>
    </row>
    <row r="13" s="1" customFormat="1" spans="1:11">
      <c r="A13" s="16">
        <v>10</v>
      </c>
      <c r="B13" s="17" t="s">
        <v>46</v>
      </c>
      <c r="C13" s="18" t="s">
        <v>36</v>
      </c>
      <c r="D13" s="18" t="s">
        <v>37</v>
      </c>
      <c r="E13" s="19">
        <f>149.281+99.309+162.5675+1163.22+1195.5395+82.05125</f>
        <v>2851.96825</v>
      </c>
      <c r="F13" s="20">
        <v>173.2337</v>
      </c>
      <c r="G13" s="21">
        <f t="shared" si="1"/>
        <v>494057.012230025</v>
      </c>
      <c r="H13" s="22">
        <f>8.9*10^-6*(4*50+1*25)</f>
        <v>0.0020025</v>
      </c>
      <c r="I13" s="38">
        <v>64760</v>
      </c>
      <c r="J13" s="39">
        <f t="shared" si="2"/>
        <v>173.2337</v>
      </c>
      <c r="K13" s="33">
        <f t="shared" si="0"/>
        <v>494057.012230025</v>
      </c>
    </row>
    <row r="14" s="1" customFormat="1" spans="1:11">
      <c r="A14" s="16">
        <v>11</v>
      </c>
      <c r="B14" s="17" t="s">
        <v>47</v>
      </c>
      <c r="C14" s="18" t="s">
        <v>36</v>
      </c>
      <c r="D14" s="18" t="s">
        <v>37</v>
      </c>
      <c r="E14" s="19">
        <f>127.022+184.3+1435.66+561.905+341.10975</f>
        <v>2649.99675</v>
      </c>
      <c r="F14" s="20">
        <v>242.7103</v>
      </c>
      <c r="G14" s="21">
        <f t="shared" si="1"/>
        <v>643181.506191525</v>
      </c>
      <c r="H14" s="22">
        <f>8.9*10^-6*(4*70+1*35)</f>
        <v>0.0028035</v>
      </c>
      <c r="I14" s="38">
        <v>64760</v>
      </c>
      <c r="J14" s="39">
        <f t="shared" si="2"/>
        <v>242.7103</v>
      </c>
      <c r="K14" s="33">
        <f t="shared" si="0"/>
        <v>643181.506191525</v>
      </c>
    </row>
    <row r="15" s="1" customFormat="1" spans="1:11">
      <c r="A15" s="16">
        <v>12</v>
      </c>
      <c r="B15" s="17" t="s">
        <v>48</v>
      </c>
      <c r="C15" s="18" t="s">
        <v>36</v>
      </c>
      <c r="D15" s="18" t="s">
        <v>37</v>
      </c>
      <c r="E15" s="19">
        <f>32.612+30.092+649.73325+778.65+261.09825+449.96475</f>
        <v>2202.15025</v>
      </c>
      <c r="F15" s="20">
        <v>330.3136</v>
      </c>
      <c r="G15" s="21">
        <f t="shared" si="1"/>
        <v>727400.1768184</v>
      </c>
      <c r="H15" s="22">
        <f>8.9*10^-6*(4*95+1*50)</f>
        <v>0.003827</v>
      </c>
      <c r="I15" s="38">
        <v>64760</v>
      </c>
      <c r="J15" s="39">
        <f t="shared" si="2"/>
        <v>330.3136</v>
      </c>
      <c r="K15" s="33">
        <f t="shared" si="0"/>
        <v>727400.1768184</v>
      </c>
    </row>
    <row r="16" s="1" customFormat="1" spans="1:11">
      <c r="A16" s="16">
        <v>13</v>
      </c>
      <c r="B16" s="17" t="s">
        <v>49</v>
      </c>
      <c r="C16" s="18" t="s">
        <v>36</v>
      </c>
      <c r="D16" s="18" t="s">
        <v>37</v>
      </c>
      <c r="E16" s="19">
        <f>55.592+734.304+272.15</f>
        <v>1062.046</v>
      </c>
      <c r="F16" s="20">
        <v>42.9744</v>
      </c>
      <c r="G16" s="21">
        <f t="shared" si="1"/>
        <v>45640.7896224</v>
      </c>
      <c r="H16" s="22">
        <f>8.9*10^-6*(5*10)</f>
        <v>0.000445</v>
      </c>
      <c r="I16" s="38">
        <v>64760</v>
      </c>
      <c r="J16" s="39">
        <f t="shared" si="2"/>
        <v>42.9744</v>
      </c>
      <c r="K16" s="33">
        <f t="shared" si="0"/>
        <v>45640.7896224</v>
      </c>
    </row>
    <row r="17" s="1" customFormat="1" spans="1:11">
      <c r="A17" s="16">
        <v>14</v>
      </c>
      <c r="B17" s="17" t="s">
        <v>50</v>
      </c>
      <c r="C17" s="18" t="s">
        <v>36</v>
      </c>
      <c r="D17" s="18" t="s">
        <v>37</v>
      </c>
      <c r="E17" s="19">
        <f>24.046+15.477+779.96075+1662.75+24.764+310.62625</f>
        <v>2817.624</v>
      </c>
      <c r="F17" s="20">
        <v>66.2368</v>
      </c>
      <c r="G17" s="21">
        <f t="shared" si="1"/>
        <v>186630.3973632</v>
      </c>
      <c r="H17" s="22">
        <f>8.9*10^-6*(5*16)</f>
        <v>0.000712</v>
      </c>
      <c r="I17" s="38">
        <v>64760</v>
      </c>
      <c r="J17" s="39">
        <f t="shared" si="2"/>
        <v>66.2368</v>
      </c>
      <c r="K17" s="33">
        <f t="shared" si="0"/>
        <v>186630.3973632</v>
      </c>
    </row>
    <row r="18" s="1" customFormat="1" spans="1:11">
      <c r="A18" s="16">
        <v>15</v>
      </c>
      <c r="B18" s="17" t="s">
        <v>51</v>
      </c>
      <c r="C18" s="18" t="s">
        <v>36</v>
      </c>
      <c r="D18" s="18" t="s">
        <v>37</v>
      </c>
      <c r="E18" s="19">
        <f>690.235+230.47</f>
        <v>920.705</v>
      </c>
      <c r="F18" s="20">
        <v>19.6852</v>
      </c>
      <c r="G18" s="21">
        <f t="shared" si="1"/>
        <v>18124.262066</v>
      </c>
      <c r="H18" s="22">
        <f>8.9*10^-6*(5*4)</f>
        <v>0.000178</v>
      </c>
      <c r="I18" s="38">
        <v>64760</v>
      </c>
      <c r="J18" s="39">
        <f t="shared" si="2"/>
        <v>19.6852</v>
      </c>
      <c r="K18" s="33">
        <f t="shared" ref="K18:K34" si="3">J18*E18</f>
        <v>18124.262066</v>
      </c>
    </row>
    <row r="19" s="1" customFormat="1" spans="1:11">
      <c r="A19" s="16">
        <v>16</v>
      </c>
      <c r="B19" s="17" t="s">
        <v>52</v>
      </c>
      <c r="C19" s="18" t="s">
        <v>36</v>
      </c>
      <c r="D19" s="18" t="s">
        <v>37</v>
      </c>
      <c r="E19" s="19">
        <f>130.925+1779.616+1509.96</f>
        <v>3420.501</v>
      </c>
      <c r="F19" s="20">
        <v>28.1996</v>
      </c>
      <c r="G19" s="21">
        <f t="shared" si="1"/>
        <v>96456.7599996</v>
      </c>
      <c r="H19" s="22">
        <f>8.9*10^-6*(5*6)</f>
        <v>0.000267</v>
      </c>
      <c r="I19" s="38">
        <v>64760</v>
      </c>
      <c r="J19" s="39">
        <f t="shared" si="2"/>
        <v>28.1996</v>
      </c>
      <c r="K19" s="33">
        <f t="shared" si="3"/>
        <v>96456.7599996</v>
      </c>
    </row>
    <row r="20" s="1" customFormat="1" spans="1:11">
      <c r="A20" s="16">
        <v>17</v>
      </c>
      <c r="B20" s="17" t="s">
        <v>53</v>
      </c>
      <c r="C20" s="18" t="s">
        <v>36</v>
      </c>
      <c r="D20" s="18" t="s">
        <v>37</v>
      </c>
      <c r="E20" s="23">
        <f>60+213.866+52.79472</f>
        <v>326.66072</v>
      </c>
      <c r="F20" s="20">
        <v>320.67472</v>
      </c>
      <c r="G20" s="21">
        <f t="shared" si="1"/>
        <v>104751.834920998</v>
      </c>
      <c r="H20" s="22">
        <f>8.9*10^-6*(3*120+2*70)</f>
        <v>0.00445</v>
      </c>
      <c r="I20" s="38">
        <v>64760</v>
      </c>
      <c r="J20" s="39">
        <f t="shared" si="2"/>
        <v>320.67472</v>
      </c>
      <c r="K20" s="33">
        <f t="shared" si="3"/>
        <v>104751.834920998</v>
      </c>
    </row>
    <row r="21" s="1" customFormat="1" spans="1:11">
      <c r="A21" s="16">
        <v>18</v>
      </c>
      <c r="B21" s="24" t="s">
        <v>54</v>
      </c>
      <c r="C21" s="18" t="s">
        <v>36</v>
      </c>
      <c r="D21" s="18" t="s">
        <v>37</v>
      </c>
      <c r="E21" s="25">
        <f>257.77826+20+197.744</f>
        <v>475.52226</v>
      </c>
      <c r="F21" s="20">
        <v>133.60348</v>
      </c>
      <c r="G21" s="21">
        <f t="shared" si="1"/>
        <v>63531.4287534648</v>
      </c>
      <c r="H21" s="22">
        <f>8.9*10^-6*(3*50+1*25)</f>
        <v>0.0015575</v>
      </c>
      <c r="I21" s="38">
        <v>64760</v>
      </c>
      <c r="J21" s="39">
        <f t="shared" si="2"/>
        <v>133.60348</v>
      </c>
      <c r="K21" s="33">
        <f t="shared" si="3"/>
        <v>63531.4287534648</v>
      </c>
    </row>
    <row r="22" s="1" customFormat="1" spans="1:11">
      <c r="A22" s="16">
        <v>19</v>
      </c>
      <c r="B22" s="24" t="s">
        <v>55</v>
      </c>
      <c r="C22" s="18" t="s">
        <v>36</v>
      </c>
      <c r="D22" s="18" t="s">
        <v>37</v>
      </c>
      <c r="E22" s="23">
        <f>161.69898+87.13+56.33376+82.495</f>
        <v>387.65774</v>
      </c>
      <c r="F22" s="20">
        <v>82.6800128</v>
      </c>
      <c r="G22" s="21">
        <f t="shared" si="1"/>
        <v>32051.5469052191</v>
      </c>
      <c r="H22" s="22">
        <f>8.9*10^-6*(3*25+1*16)</f>
        <v>0.0008099</v>
      </c>
      <c r="I22" s="38">
        <v>64760</v>
      </c>
      <c r="J22" s="39">
        <f t="shared" si="2"/>
        <v>82.6800128</v>
      </c>
      <c r="K22" s="33">
        <f t="shared" si="3"/>
        <v>32051.5469052191</v>
      </c>
    </row>
    <row r="23" s="1" customFormat="1" spans="1:11">
      <c r="A23" s="16">
        <v>20</v>
      </c>
      <c r="B23" s="24" t="s">
        <v>56</v>
      </c>
      <c r="C23" s="18" t="s">
        <v>36</v>
      </c>
      <c r="D23" s="18" t="s">
        <v>37</v>
      </c>
      <c r="E23" s="23">
        <f>121.63026+56.119+75.24601+73.864+22.68561</f>
        <v>349.54488</v>
      </c>
      <c r="F23" s="20">
        <v>109.4990848</v>
      </c>
      <c r="G23" s="21">
        <f t="shared" si="1"/>
        <v>38274.8444565258</v>
      </c>
      <c r="H23" s="22">
        <f>8.9*10^-6*(3*35+1*16)</f>
        <v>0.0010769</v>
      </c>
      <c r="I23" s="38">
        <v>64760</v>
      </c>
      <c r="J23" s="39">
        <f t="shared" si="2"/>
        <v>109.4990848</v>
      </c>
      <c r="K23" s="33">
        <f t="shared" si="3"/>
        <v>38274.8444565258</v>
      </c>
    </row>
    <row r="24" s="1" customFormat="1" spans="1:11">
      <c r="A24" s="16">
        <v>21</v>
      </c>
      <c r="B24" s="24" t="s">
        <v>57</v>
      </c>
      <c r="C24" s="18" t="s">
        <v>36</v>
      </c>
      <c r="D24" s="18" t="s">
        <v>37</v>
      </c>
      <c r="E24" s="23">
        <f>441.26698+103.626+69.27792+42.482+21.831+42.127</f>
        <v>720.6109</v>
      </c>
      <c r="F24" s="20">
        <v>34.4288</v>
      </c>
      <c r="G24" s="21">
        <f t="shared" si="1"/>
        <v>24809.76855392</v>
      </c>
      <c r="H24" s="22">
        <f>8.9*10^-6*(4*10)</f>
        <v>0.000356</v>
      </c>
      <c r="I24" s="38">
        <v>64760</v>
      </c>
      <c r="J24" s="39">
        <f t="shared" si="2"/>
        <v>34.4288</v>
      </c>
      <c r="K24" s="33">
        <f t="shared" si="3"/>
        <v>24809.76855392</v>
      </c>
    </row>
    <row r="25" s="1" customFormat="1" spans="1:11">
      <c r="A25" s="16">
        <v>22</v>
      </c>
      <c r="B25" s="24" t="s">
        <v>58</v>
      </c>
      <c r="C25" s="18" t="s">
        <v>36</v>
      </c>
      <c r="D25" s="18" t="s">
        <v>37</v>
      </c>
      <c r="E25" s="23">
        <f>146.21568+45.78128+30.435</f>
        <v>222.43196</v>
      </c>
      <c r="F25" s="20">
        <v>53.0096</v>
      </c>
      <c r="G25" s="21">
        <f t="shared" si="1"/>
        <v>11791.029226816</v>
      </c>
      <c r="H25" s="22">
        <f>8.9*10^-6*(4*16)</f>
        <v>0.0005696</v>
      </c>
      <c r="I25" s="38">
        <v>64760</v>
      </c>
      <c r="J25" s="39">
        <f t="shared" si="2"/>
        <v>53.0096</v>
      </c>
      <c r="K25" s="33">
        <f t="shared" si="3"/>
        <v>11791.029226816</v>
      </c>
    </row>
    <row r="26" s="1" customFormat="1" spans="1:11">
      <c r="A26" s="16">
        <v>23</v>
      </c>
      <c r="B26" s="24" t="s">
        <v>59</v>
      </c>
      <c r="C26" s="18" t="s">
        <v>36</v>
      </c>
      <c r="D26" s="18" t="s">
        <v>37</v>
      </c>
      <c r="E26" s="23">
        <v>3026.86064</v>
      </c>
      <c r="F26" s="20">
        <v>13.4705</v>
      </c>
      <c r="G26" s="21">
        <f t="shared" ref="G26:G40" si="4">F26*E26</f>
        <v>40773.32625112</v>
      </c>
      <c r="H26" s="22">
        <f>8.9*10^-6*(5*2.5)</f>
        <v>0.00011125</v>
      </c>
      <c r="I26" s="38">
        <v>64760</v>
      </c>
      <c r="J26" s="39">
        <f t="shared" si="2"/>
        <v>13.4705</v>
      </c>
      <c r="K26" s="33">
        <f t="shared" si="3"/>
        <v>40773.32625112</v>
      </c>
    </row>
    <row r="27" s="1" customFormat="1" spans="1:11">
      <c r="A27" s="16">
        <v>24</v>
      </c>
      <c r="B27" s="24" t="s">
        <v>60</v>
      </c>
      <c r="C27" s="18" t="s">
        <v>36</v>
      </c>
      <c r="D27" s="18" t="s">
        <v>37</v>
      </c>
      <c r="E27" s="26">
        <f>76.676776+29.019+88.727</f>
        <v>194.422776</v>
      </c>
      <c r="F27" s="20">
        <v>62.0023</v>
      </c>
      <c r="G27" s="21">
        <f t="shared" si="4"/>
        <v>12054.6592843848</v>
      </c>
      <c r="H27" s="22">
        <f>8.9*10^-6*(4*16)</f>
        <v>0.0005696</v>
      </c>
      <c r="I27" s="38">
        <v>64760</v>
      </c>
      <c r="J27" s="39">
        <f t="shared" si="2"/>
        <v>62.0023</v>
      </c>
      <c r="K27" s="33">
        <f t="shared" si="3"/>
        <v>12054.6592843848</v>
      </c>
    </row>
    <row r="28" s="1" customFormat="1" spans="1:11">
      <c r="A28" s="16">
        <v>25</v>
      </c>
      <c r="B28" s="24" t="s">
        <v>61</v>
      </c>
      <c r="C28" s="18" t="s">
        <v>36</v>
      </c>
      <c r="D28" s="18" t="s">
        <v>37</v>
      </c>
      <c r="E28" s="26">
        <v>74.121</v>
      </c>
      <c r="F28" s="20">
        <v>151.98928</v>
      </c>
      <c r="G28" s="21">
        <f t="shared" si="4"/>
        <v>11265.59742288</v>
      </c>
      <c r="H28" s="22">
        <f>8.9*10^-6*(3*50+1*25)</f>
        <v>0.0015575</v>
      </c>
      <c r="I28" s="38">
        <v>64760</v>
      </c>
      <c r="J28" s="39">
        <f t="shared" si="2"/>
        <v>151.98928</v>
      </c>
      <c r="K28" s="33">
        <f t="shared" si="3"/>
        <v>11265.59742288</v>
      </c>
    </row>
    <row r="29" s="1" customFormat="1" spans="1:11">
      <c r="A29" s="16">
        <v>26</v>
      </c>
      <c r="B29" s="24" t="s">
        <v>62</v>
      </c>
      <c r="C29" s="18" t="s">
        <v>36</v>
      </c>
      <c r="D29" s="18" t="s">
        <v>37</v>
      </c>
      <c r="E29" s="26">
        <v>43.346</v>
      </c>
      <c r="F29" s="20">
        <v>251.1372</v>
      </c>
      <c r="G29" s="21">
        <f t="shared" si="4"/>
        <v>10885.7930712</v>
      </c>
      <c r="H29" s="22">
        <f>8.9*10^-6*(3*95)</f>
        <v>0.0025365</v>
      </c>
      <c r="I29" s="38">
        <v>64760</v>
      </c>
      <c r="J29" s="39">
        <f t="shared" si="2"/>
        <v>251.1372</v>
      </c>
      <c r="K29" s="33">
        <f t="shared" si="3"/>
        <v>10885.7930712</v>
      </c>
    </row>
    <row r="30" s="1" customFormat="1" spans="1:11">
      <c r="A30" s="16">
        <v>27</v>
      </c>
      <c r="B30" s="24" t="s">
        <v>63</v>
      </c>
      <c r="C30" s="18" t="s">
        <v>36</v>
      </c>
      <c r="D30" s="18" t="s">
        <v>37</v>
      </c>
      <c r="E30" s="26">
        <v>13.184</v>
      </c>
      <c r="F30" s="20">
        <v>40.2694</v>
      </c>
      <c r="G30" s="21">
        <f t="shared" si="4"/>
        <v>530.9117696</v>
      </c>
      <c r="H30" s="22">
        <f>8.9*10^-6*(4*10)</f>
        <v>0.000356</v>
      </c>
      <c r="I30" s="38">
        <v>64760</v>
      </c>
      <c r="J30" s="39">
        <f t="shared" si="2"/>
        <v>40.2694</v>
      </c>
      <c r="K30" s="33">
        <f t="shared" si="3"/>
        <v>530.9117696</v>
      </c>
    </row>
    <row r="31" s="1" customFormat="1" spans="1:11">
      <c r="A31" s="16">
        <v>28</v>
      </c>
      <c r="B31" s="24" t="s">
        <v>64</v>
      </c>
      <c r="C31" s="18" t="s">
        <v>36</v>
      </c>
      <c r="D31" s="18" t="s">
        <v>37</v>
      </c>
      <c r="E31" s="26">
        <v>209.166</v>
      </c>
      <c r="F31" s="20">
        <v>13.7492</v>
      </c>
      <c r="G31" s="21">
        <f t="shared" si="4"/>
        <v>2875.8651672</v>
      </c>
      <c r="H31" s="22">
        <f>8.9*10^-6*(4*2.5)</f>
        <v>8.9e-5</v>
      </c>
      <c r="I31" s="38">
        <v>64760</v>
      </c>
      <c r="J31" s="39">
        <f t="shared" si="2"/>
        <v>13.7492</v>
      </c>
      <c r="K31" s="33">
        <f t="shared" si="3"/>
        <v>2875.8651672</v>
      </c>
    </row>
    <row r="32" s="1" customFormat="1" spans="1:11">
      <c r="A32" s="16">
        <v>29</v>
      </c>
      <c r="B32" s="24" t="s">
        <v>65</v>
      </c>
      <c r="C32" s="18" t="s">
        <v>36</v>
      </c>
      <c r="D32" s="18" t="s">
        <v>37</v>
      </c>
      <c r="E32" s="26">
        <v>72.306</v>
      </c>
      <c r="F32" s="20">
        <v>20.0984</v>
      </c>
      <c r="G32" s="21">
        <f t="shared" si="4"/>
        <v>1453.2349104</v>
      </c>
      <c r="H32" s="22">
        <f>8.9*10^-6*(4*4)</f>
        <v>0.0001424</v>
      </c>
      <c r="I32" s="38">
        <v>64760</v>
      </c>
      <c r="J32" s="39">
        <f t="shared" si="2"/>
        <v>20.0984</v>
      </c>
      <c r="K32" s="33">
        <f t="shared" si="3"/>
        <v>1453.2349104</v>
      </c>
    </row>
    <row r="33" s="1" customFormat="1" spans="1:11">
      <c r="A33" s="16">
        <v>30</v>
      </c>
      <c r="B33" s="24" t="s">
        <v>66</v>
      </c>
      <c r="C33" s="18" t="s">
        <v>36</v>
      </c>
      <c r="D33" s="18" t="s">
        <v>37</v>
      </c>
      <c r="E33" s="26">
        <v>43.572</v>
      </c>
      <c r="F33" s="20">
        <v>332.6796</v>
      </c>
      <c r="G33" s="21">
        <f t="shared" si="4"/>
        <v>14495.5155312</v>
      </c>
      <c r="H33" s="22">
        <f>8.9*10^-6*(4*95)</f>
        <v>0.003382</v>
      </c>
      <c r="I33" s="38">
        <v>64760</v>
      </c>
      <c r="J33" s="39">
        <f t="shared" si="2"/>
        <v>332.6796</v>
      </c>
      <c r="K33" s="33">
        <f t="shared" si="3"/>
        <v>14495.5155312</v>
      </c>
    </row>
    <row r="34" s="1" customFormat="1" spans="1:11">
      <c r="A34" s="16">
        <v>31</v>
      </c>
      <c r="B34" s="24" t="s">
        <v>67</v>
      </c>
      <c r="C34" s="18" t="s">
        <v>36</v>
      </c>
      <c r="D34" s="18" t="s">
        <v>37</v>
      </c>
      <c r="E34" s="26">
        <f>6.742659+14.18545+46.1</f>
        <v>67.028109</v>
      </c>
      <c r="F34" s="20">
        <v>15.7528</v>
      </c>
      <c r="G34" s="21">
        <f t="shared" si="4"/>
        <v>1055.8803954552</v>
      </c>
      <c r="H34" s="22">
        <f>8.9*10^-6*(4*4)</f>
        <v>0.0001424</v>
      </c>
      <c r="I34" s="38">
        <v>64760</v>
      </c>
      <c r="J34" s="39">
        <f t="shared" si="2"/>
        <v>15.7528</v>
      </c>
      <c r="K34" s="33">
        <f t="shared" si="3"/>
        <v>1055.8803954552</v>
      </c>
    </row>
    <row r="35" s="1" customFormat="1" spans="1:11">
      <c r="A35" s="16">
        <v>32</v>
      </c>
      <c r="B35" s="27" t="s">
        <v>68</v>
      </c>
      <c r="C35" s="18" t="s">
        <v>36</v>
      </c>
      <c r="D35" s="18" t="s">
        <v>37</v>
      </c>
      <c r="E35" s="26">
        <v>1347.92</v>
      </c>
      <c r="F35" s="20">
        <v>8.9244</v>
      </c>
      <c r="G35" s="21">
        <f t="shared" si="4"/>
        <v>12029.377248</v>
      </c>
      <c r="H35" s="22">
        <f>8.9*10^-6*(4*1.5)</f>
        <v>5.34e-5</v>
      </c>
      <c r="I35" s="38">
        <v>64760</v>
      </c>
      <c r="J35" s="39">
        <f t="shared" si="2"/>
        <v>8.9244</v>
      </c>
      <c r="K35" s="33">
        <f t="shared" ref="K35:K51" si="5">J35*E35</f>
        <v>12029.377248</v>
      </c>
    </row>
    <row r="36" s="1" customFormat="1" spans="1:11">
      <c r="A36" s="16">
        <v>33</v>
      </c>
      <c r="B36" s="27" t="s">
        <v>69</v>
      </c>
      <c r="C36" s="18" t="s">
        <v>36</v>
      </c>
      <c r="D36" s="18" t="s">
        <v>37</v>
      </c>
      <c r="E36" s="26">
        <v>789.467</v>
      </c>
      <c r="F36" s="20">
        <v>14.1932</v>
      </c>
      <c r="G36" s="21">
        <f t="shared" si="4"/>
        <v>11205.0630244</v>
      </c>
      <c r="H36" s="22">
        <f>8.9*10^-6*(7*1.5)</f>
        <v>9.345e-5</v>
      </c>
      <c r="I36" s="38">
        <v>64760</v>
      </c>
      <c r="J36" s="39">
        <f t="shared" si="2"/>
        <v>14.1932</v>
      </c>
      <c r="K36" s="33">
        <f t="shared" si="5"/>
        <v>11205.0630244</v>
      </c>
    </row>
    <row r="37" s="1" customFormat="1" spans="1:11">
      <c r="A37" s="16">
        <v>34</v>
      </c>
      <c r="B37" s="24" t="s">
        <v>70</v>
      </c>
      <c r="C37" s="18" t="s">
        <v>36</v>
      </c>
      <c r="D37" s="18" t="s">
        <v>37</v>
      </c>
      <c r="E37" s="23">
        <v>64.38043</v>
      </c>
      <c r="F37" s="20">
        <v>387.87072</v>
      </c>
      <c r="G37" s="21">
        <f t="shared" si="4"/>
        <v>24971.2837380096</v>
      </c>
      <c r="H37" s="22">
        <f>8.9*10^-6*(3*150+1*70)</f>
        <v>0.004628</v>
      </c>
      <c r="I37" s="38">
        <v>64760</v>
      </c>
      <c r="J37" s="39">
        <f t="shared" si="2"/>
        <v>387.87072</v>
      </c>
      <c r="K37" s="33">
        <f t="shared" si="5"/>
        <v>24971.2837380096</v>
      </c>
    </row>
    <row r="38" s="1" customFormat="1" spans="1:11">
      <c r="A38" s="16">
        <v>35</v>
      </c>
      <c r="B38" s="24" t="s">
        <v>71</v>
      </c>
      <c r="C38" s="18" t="s">
        <v>36</v>
      </c>
      <c r="D38" s="18" t="s">
        <v>37</v>
      </c>
      <c r="E38" s="23">
        <f>135.07437+14.61874+182.231+274.85332+182.231</f>
        <v>789.00843</v>
      </c>
      <c r="F38" s="20">
        <v>187.97486</v>
      </c>
      <c r="G38" s="21">
        <f t="shared" si="4"/>
        <v>148313.74916807</v>
      </c>
      <c r="H38" s="22">
        <f>8.9*10^-6*(3*70+1*35)</f>
        <v>0.0021805</v>
      </c>
      <c r="I38" s="38">
        <v>64760</v>
      </c>
      <c r="J38" s="39">
        <f t="shared" si="2"/>
        <v>187.97486</v>
      </c>
      <c r="K38" s="33">
        <f t="shared" si="5"/>
        <v>148313.74916807</v>
      </c>
    </row>
    <row r="39" s="1" customFormat="1" spans="1:11">
      <c r="A39" s="16">
        <v>36</v>
      </c>
      <c r="B39" s="24" t="s">
        <v>72</v>
      </c>
      <c r="C39" s="18" t="s">
        <v>36</v>
      </c>
      <c r="D39" s="18" t="s">
        <v>37</v>
      </c>
      <c r="E39" s="23">
        <f>66.42871+198.94273+94.585</f>
        <v>359.95644</v>
      </c>
      <c r="F39" s="20">
        <v>255.2235</v>
      </c>
      <c r="G39" s="21">
        <f t="shared" si="4"/>
        <v>91869.34246434</v>
      </c>
      <c r="H39" s="22">
        <f>8.9*10^-6*(3*95+1*50)</f>
        <v>0.0029815</v>
      </c>
      <c r="I39" s="38">
        <v>64760</v>
      </c>
      <c r="J39" s="39">
        <f t="shared" si="2"/>
        <v>255.2235</v>
      </c>
      <c r="K39" s="33">
        <f t="shared" si="5"/>
        <v>91869.34246434</v>
      </c>
    </row>
    <row r="40" s="1" customFormat="1" spans="1:11">
      <c r="A40" s="16">
        <v>37</v>
      </c>
      <c r="B40" s="24" t="s">
        <v>73</v>
      </c>
      <c r="C40" s="18" t="s">
        <v>36</v>
      </c>
      <c r="D40" s="18" t="s">
        <v>37</v>
      </c>
      <c r="E40" s="23">
        <f>11.46956*3+10.093+17.628237+42.15+97.533</f>
        <v>201.812917</v>
      </c>
      <c r="F40" s="20">
        <v>10.7764</v>
      </c>
      <c r="G40" s="21">
        <f t="shared" ref="G40:G47" si="6">F40*E40</f>
        <v>2174.8167187588</v>
      </c>
      <c r="H40" s="22">
        <f>8.9*10^-6*(4*2.5)</f>
        <v>8.9e-5</v>
      </c>
      <c r="I40" s="38">
        <v>64760</v>
      </c>
      <c r="J40" s="39">
        <f t="shared" si="2"/>
        <v>10.7764</v>
      </c>
      <c r="K40" s="33">
        <f t="shared" si="5"/>
        <v>2174.8167187588</v>
      </c>
    </row>
    <row r="41" s="1" customFormat="1" ht="19" customHeight="1" spans="1:11">
      <c r="A41" s="16">
        <v>38</v>
      </c>
      <c r="B41" s="24" t="s">
        <v>74</v>
      </c>
      <c r="C41" s="18" t="s">
        <v>36</v>
      </c>
      <c r="D41" s="18" t="s">
        <v>37</v>
      </c>
      <c r="E41" s="23">
        <v>393.996004</v>
      </c>
      <c r="F41" s="20">
        <v>22.5852</v>
      </c>
      <c r="G41" s="21">
        <f t="shared" si="6"/>
        <v>8898.4785495408</v>
      </c>
      <c r="H41" s="22">
        <f>8.9*10^-6*(4*6)</f>
        <v>0.0002136</v>
      </c>
      <c r="I41" s="38">
        <v>64760</v>
      </c>
      <c r="J41" s="39">
        <f t="shared" si="2"/>
        <v>22.5852</v>
      </c>
      <c r="K41" s="33">
        <f t="shared" si="5"/>
        <v>8898.4785495408</v>
      </c>
    </row>
    <row r="42" s="1" customFormat="1" spans="1:11">
      <c r="A42" s="16">
        <v>39</v>
      </c>
      <c r="B42" s="28" t="s">
        <v>75</v>
      </c>
      <c r="C42" s="18" t="s">
        <v>36</v>
      </c>
      <c r="D42" s="18" t="s">
        <v>37</v>
      </c>
      <c r="E42" s="26">
        <v>115.235</v>
      </c>
      <c r="F42" s="20">
        <v>28.8156</v>
      </c>
      <c r="G42" s="21">
        <f t="shared" si="6"/>
        <v>3320.565666</v>
      </c>
      <c r="H42" s="22">
        <f>8.9*10^-6*(4*6)</f>
        <v>0.0002136</v>
      </c>
      <c r="I42" s="38">
        <v>64760</v>
      </c>
      <c r="J42" s="39">
        <f t="shared" si="2"/>
        <v>28.8156</v>
      </c>
      <c r="K42" s="33">
        <f t="shared" si="5"/>
        <v>3320.565666</v>
      </c>
    </row>
    <row r="43" s="1" customFormat="1" spans="1:11">
      <c r="A43" s="16">
        <v>40</v>
      </c>
      <c r="B43" s="28" t="s">
        <v>76</v>
      </c>
      <c r="C43" s="18" t="s">
        <v>77</v>
      </c>
      <c r="D43" s="18" t="s">
        <v>37</v>
      </c>
      <c r="E43" s="26">
        <v>140.9354</v>
      </c>
      <c r="F43" s="20">
        <v>315.483</v>
      </c>
      <c r="G43" s="21">
        <f t="shared" si="6"/>
        <v>44462.7227982</v>
      </c>
      <c r="H43" s="22">
        <f>8.9*10^-6*(3*120)</f>
        <v>0.003204</v>
      </c>
      <c r="I43" s="38">
        <v>64760</v>
      </c>
      <c r="J43" s="39">
        <f t="shared" si="2"/>
        <v>315.483</v>
      </c>
      <c r="K43" s="33">
        <f t="shared" si="5"/>
        <v>44462.7227982</v>
      </c>
    </row>
    <row r="44" s="1" customFormat="1" spans="1:11">
      <c r="A44" s="16">
        <v>41</v>
      </c>
      <c r="B44" s="28" t="s">
        <v>78</v>
      </c>
      <c r="C44" s="18" t="s">
        <v>77</v>
      </c>
      <c r="D44" s="18" t="s">
        <v>37</v>
      </c>
      <c r="E44" s="26">
        <v>30.3</v>
      </c>
      <c r="F44" s="20">
        <v>710.3985</v>
      </c>
      <c r="G44" s="21">
        <f t="shared" si="6"/>
        <v>21525.07455</v>
      </c>
      <c r="H44" s="22">
        <f t="shared" ref="H44:H46" si="7">8.9*10^-6*(3*300)</f>
        <v>0.00801</v>
      </c>
      <c r="I44" s="38">
        <v>64760</v>
      </c>
      <c r="J44" s="39">
        <f t="shared" si="2"/>
        <v>710.3985</v>
      </c>
      <c r="K44" s="33">
        <f t="shared" si="5"/>
        <v>21525.07455</v>
      </c>
    </row>
    <row r="45" s="1" customFormat="1" spans="1:11">
      <c r="A45" s="16">
        <v>42</v>
      </c>
      <c r="B45" s="28" t="s">
        <v>79</v>
      </c>
      <c r="C45" s="18" t="s">
        <v>77</v>
      </c>
      <c r="D45" s="18" t="s">
        <v>37</v>
      </c>
      <c r="E45" s="26">
        <v>120</v>
      </c>
      <c r="F45" s="20">
        <v>725.9238</v>
      </c>
      <c r="G45" s="21">
        <f t="shared" si="6"/>
        <v>87110.856</v>
      </c>
      <c r="H45" s="22">
        <f t="shared" si="7"/>
        <v>0.00801</v>
      </c>
      <c r="I45" s="38">
        <v>64760</v>
      </c>
      <c r="J45" s="39">
        <f t="shared" si="2"/>
        <v>725.9238</v>
      </c>
      <c r="K45" s="33">
        <f t="shared" si="5"/>
        <v>87110.856</v>
      </c>
    </row>
    <row r="46" s="1" customFormat="1" spans="1:11">
      <c r="A46" s="16">
        <v>43</v>
      </c>
      <c r="B46" s="28" t="s">
        <v>80</v>
      </c>
      <c r="C46" s="18" t="s">
        <v>77</v>
      </c>
      <c r="D46" s="18" t="s">
        <v>37</v>
      </c>
      <c r="E46" s="26">
        <v>120</v>
      </c>
      <c r="F46" s="20">
        <v>326.5734</v>
      </c>
      <c r="G46" s="21">
        <f t="shared" si="6"/>
        <v>39188.808</v>
      </c>
      <c r="H46" s="22">
        <f>8.9*10^-6*(3*120)</f>
        <v>0.003204</v>
      </c>
      <c r="I46" s="38">
        <v>64760</v>
      </c>
      <c r="J46" s="39">
        <f t="shared" si="2"/>
        <v>326.5734</v>
      </c>
      <c r="K46" s="33">
        <f t="shared" si="5"/>
        <v>39188.808</v>
      </c>
    </row>
    <row r="47" spans="1:11">
      <c r="A47" s="29"/>
      <c r="B47" s="30"/>
      <c r="C47" s="29"/>
      <c r="D47" s="29"/>
      <c r="E47" s="19">
        <f>SUM(E4:E46)</f>
        <v>53879.794606</v>
      </c>
      <c r="F47" s="20"/>
      <c r="G47" s="21">
        <f>SUM(G4:G46)</f>
        <v>12749334.4518186</v>
      </c>
      <c r="H47" s="22"/>
      <c r="I47" s="38"/>
      <c r="J47" s="39"/>
      <c r="K47" s="21">
        <f>SUM(K4:K46)</f>
        <v>12749334.4518186</v>
      </c>
    </row>
    <row r="48" spans="1:11">
      <c r="A48" s="31" t="s">
        <v>81</v>
      </c>
      <c r="B48" s="31"/>
      <c r="C48" s="31"/>
      <c r="D48" s="31"/>
      <c r="E48" s="31"/>
      <c r="F48" s="32"/>
      <c r="G48" s="33">
        <f>G47*13%</f>
        <v>1657413.47873641</v>
      </c>
      <c r="H48" s="22"/>
      <c r="I48" s="31" t="s">
        <v>81</v>
      </c>
      <c r="J48" s="31"/>
      <c r="K48" s="33">
        <f>K47*13%</f>
        <v>1657413.47873641</v>
      </c>
    </row>
    <row r="49" spans="1:11">
      <c r="A49" s="31" t="s">
        <v>82</v>
      </c>
      <c r="B49" s="31"/>
      <c r="C49" s="31"/>
      <c r="D49" s="31"/>
      <c r="E49" s="31"/>
      <c r="F49" s="32"/>
      <c r="G49" s="33">
        <f>G47+G48</f>
        <v>14406747.930555</v>
      </c>
      <c r="H49" s="22"/>
      <c r="I49" s="31" t="s">
        <v>82</v>
      </c>
      <c r="J49" s="31"/>
      <c r="K49" s="33">
        <f>K47+K48</f>
        <v>14406747.930555</v>
      </c>
    </row>
    <row r="50" ht="249" customHeight="1" spans="1:11">
      <c r="A50" s="34" t="s">
        <v>83</v>
      </c>
      <c r="B50" s="34"/>
      <c r="C50" s="34"/>
      <c r="D50" s="34"/>
      <c r="E50" s="34"/>
      <c r="F50" s="34"/>
      <c r="G50" s="35"/>
      <c r="H50" s="36"/>
      <c r="I50" s="34"/>
      <c r="J50" s="34"/>
      <c r="K50" s="35"/>
    </row>
  </sheetData>
  <autoFilter ref="A3:G50">
    <extLst/>
  </autoFilter>
  <mergeCells count="18">
    <mergeCell ref="A1:K1"/>
    <mergeCell ref="F2:G2"/>
    <mergeCell ref="A47:D47"/>
    <mergeCell ref="A48:E48"/>
    <mergeCell ref="I48:J48"/>
    <mergeCell ref="A49:E49"/>
    <mergeCell ref="I49:J49"/>
    <mergeCell ref="A50:K50"/>
    <mergeCell ref="A2:A3"/>
    <mergeCell ref="B2:B3"/>
    <mergeCell ref="C2:C3"/>
    <mergeCell ref="D2:D3"/>
    <mergeCell ref="E2:E3"/>
    <mergeCell ref="H2:H3"/>
    <mergeCell ref="I2:I3"/>
    <mergeCell ref="J2:J3"/>
    <mergeCell ref="K2:K3"/>
    <mergeCell ref="L2:L3"/>
  </mergeCells>
  <pageMargins left="0.393055555555556" right="0.275" top="0.590277777777778" bottom="0.432638888888889" header="0.393055555555556" footer="0.236111111111111"/>
  <pageSetup paperSize="9" scale="82" orientation="portrait"/>
  <headerFooter/>
  <colBreaks count="1" manualBreakCount="1">
    <brk id="7" max="49"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何浩</cp:lastModifiedBy>
  <dcterms:created xsi:type="dcterms:W3CDTF">2023-06-01T08:15:00Z</dcterms:created>
  <dcterms:modified xsi:type="dcterms:W3CDTF">2023-10-12T14:20:59Z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42ECE1D7E5464B44BA0720BD70EA2B51_13</vt:lpwstr>
  </property>
  <property fmtid="{D5CDD505-2E9C-101B-9397-08002B2CF9AE}" pid="3" name="KSOProductBuildVer">
    <vt:lpwstr>2052-12.1.0.15712</vt:lpwstr>
  </property>
  <property fmtid="{D5CDD505-2E9C-101B-9397-08002B2CF9AE}" pid="4" name="KSOReadingLayout">
    <vt:bool>true</vt:bool>
  </property>
</Properties>
</file>